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4_DPGF\"/>
    </mc:Choice>
  </mc:AlternateContent>
  <xr:revisionPtr revIDLastSave="0" documentId="13_ncr:1_{4EEB0998-C2BF-4F07-8326-038699379F23}" xr6:coauthVersionLast="47" xr6:coauthVersionMax="47" xr10:uidLastSave="{00000000-0000-0000-0000-000000000000}"/>
  <bookViews>
    <workbookView xWindow="-120" yWindow="-120" windowWidth="29040" windowHeight="15840" firstSheet="2" activeTab="6" xr2:uid="{84A2D87C-C93C-4F78-A193-AE77444FE844}"/>
  </bookViews>
  <sheets>
    <sheet name="Lot 02 PARKING TER VRD TF" sheetId="2" r:id="rId1"/>
    <sheet name="Lot 02 TER VRD TO4" sheetId="3" r:id="rId2"/>
    <sheet name="Lot 02 TER VRD TO5" sheetId="4" r:id="rId3"/>
    <sheet name="LOT 02 TER VRD BAT V T06" sheetId="5" r:id="rId4"/>
    <sheet name="LOT 02 RES SECS TF" sheetId="6" r:id="rId5"/>
    <sheet name="LOT 02 RES SECS BAT U T03" sheetId="7" r:id="rId6"/>
    <sheet name="LOT 02 RES SECS BAT V T06" sheetId="8" r:id="rId7"/>
  </sheets>
  <externalReferences>
    <externalReference r:id="rId8"/>
  </externalReference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6">#REF!</definedName>
    <definedName name="a2222222" localSheetId="3">#REF!</definedName>
    <definedName name="a2222222">#REF!</definedName>
    <definedName name="AAAAAAAAAAAAAAAAAAAAAAAAAAAAAAAA" localSheetId="6">#REF!</definedName>
    <definedName name="AAAAAAAAAAAAAAAAAAAAAAAAAAAAAAAA" localSheetId="3">#REF!</definedName>
    <definedName name="AAAAAAAAAAAAAAAAAAAAAAAAAAAAAAAA">#REF!</definedName>
    <definedName name="affaire">#N/A</definedName>
    <definedName name="b">#N/A</definedName>
    <definedName name="_xlnm.Database" localSheetId="6">#REF!</definedName>
    <definedName name="_xlnm.Database" localSheetId="3">#REF!</definedName>
    <definedName name="_xlnm.Database">#REF!</definedName>
    <definedName name="BVVB" localSheetId="6">#REF!</definedName>
    <definedName name="BVVB" localSheetId="3">#REF!</definedName>
    <definedName name="BVVB">#REF!</definedName>
    <definedName name="Catégories" localSheetId="6">'[1]Arrière plan'!$A$2:$A$15</definedName>
    <definedName name="Catégories" localSheetId="3">'[1]Arrière plan'!$A$2:$A$15</definedName>
    <definedName name="Catégories">#REF!</definedName>
    <definedName name="coef">#N/A</definedName>
    <definedName name="_xlnm.Criteria" localSheetId="6">#REF!</definedName>
    <definedName name="_xlnm.Criteria" localSheetId="3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6">#REF!</definedName>
    <definedName name="cvf" localSheetId="3">#REF!</definedName>
    <definedName name="cvf">#REF!</definedName>
    <definedName name="D">#N/A</definedName>
    <definedName name="ee">#N/A</definedName>
    <definedName name="EER" localSheetId="6">#REF!</definedName>
    <definedName name="EER" localSheetId="3">#REF!</definedName>
    <definedName name="EER">#REF!</definedName>
    <definedName name="EERRRR" localSheetId="6">#REF!</definedName>
    <definedName name="EERRRR" localSheetId="3">#REF!</definedName>
    <definedName name="EERRRR">#REF!</definedName>
    <definedName name="ERRRR" localSheetId="6">#REF!</definedName>
    <definedName name="ERRRR" localSheetId="3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6">#REF!</definedName>
    <definedName name="_xlnm.Extract" localSheetId="3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0">'Lot 02 PARKING TER VRD TF'!$1:$5</definedName>
    <definedName name="_xlnm.Print_Titles" localSheetId="5">'LOT 02 RES SECS BAT U T03'!$1:$5</definedName>
    <definedName name="_xlnm.Print_Titles" localSheetId="4">'LOT 02 RES SECS TF'!$1:$5</definedName>
    <definedName name="_xlnm.Print_Titles" localSheetId="3">'LOT 02 TER VRD BAT V T06'!$1:$5</definedName>
    <definedName name="_xlnm.Print_Titles" localSheetId="1">'Lot 02 TER VRD TO4'!$1:$5</definedName>
    <definedName name="_xlnm.Print_Titles" localSheetId="2">'Lot 02 TER VRD TO5'!$1:$5</definedName>
    <definedName name="ingenc2">#N/A</definedName>
    <definedName name="jki" localSheetId="6">#REF!</definedName>
    <definedName name="jki" localSheetId="3">#REF!</definedName>
    <definedName name="jki">#REF!</definedName>
    <definedName name="K.matériel">#N/A</definedName>
    <definedName name="K_MO">#N/A</definedName>
    <definedName name="kjhg" localSheetId="6">#REF!</definedName>
    <definedName name="kjhg" localSheetId="3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6">#REF!</definedName>
    <definedName name="plom" localSheetId="3">#REF!</definedName>
    <definedName name="plom">#REF!</definedName>
    <definedName name="revetementb">#N/A</definedName>
    <definedName name="revetementc">#N/A</definedName>
    <definedName name="rtre" localSheetId="6">#REF!</definedName>
    <definedName name="rtre" localSheetId="3">#REF!</definedName>
    <definedName name="rtre">#REF!</definedName>
    <definedName name="t_1" localSheetId="6">#REF!</definedName>
    <definedName name="t_1" localSheetId="3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 localSheetId="6">#REF!</definedName>
    <definedName name="terrze" localSheetId="3">#REF!</definedName>
    <definedName name="terrze">#REF!</definedName>
    <definedName name="TGBTCOMM">#N/A</definedName>
    <definedName name="thyprim">#N/A</definedName>
    <definedName name="TREEEEZA" localSheetId="6">#REF!</definedName>
    <definedName name="TREEEEZA" localSheetId="3">#REF!</definedName>
    <definedName name="TREEEEZA">#REF!</definedName>
    <definedName name="TRZE" localSheetId="6">#REF!</definedName>
    <definedName name="TRZE" localSheetId="3">#REF!</definedName>
    <definedName name="TRZE">#REF!</definedName>
    <definedName name="ttran">#N/A</definedName>
    <definedName name="TTTTTT" localSheetId="6">#REF!</definedName>
    <definedName name="TTTTTT" localSheetId="3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6">#REF!</definedName>
    <definedName name="TXCMOP" localSheetId="3">#REF!</definedName>
    <definedName name="TXCMOP">#REF!</definedName>
    <definedName name="txcomp">#N/A</definedName>
    <definedName name="txind">#N/A</definedName>
    <definedName name="vente">#N/A</definedName>
    <definedName name="www" localSheetId="6">#REF!</definedName>
    <definedName name="www" localSheetId="3">#REF!</definedName>
    <definedName name="www">#REF!</definedName>
    <definedName name="ZASC" localSheetId="6">#REF!</definedName>
    <definedName name="ZASC" localSheetId="3">#REF!</definedName>
    <definedName name="ZASC">#REF!</definedName>
    <definedName name="_xlnm.Print_Area" localSheetId="0">'Lot 02 PARKING TER VRD TF'!$A$1:$F$215</definedName>
    <definedName name="_xlnm.Print_Area" localSheetId="5">'LOT 02 RES SECS BAT U T03'!$A$1:$F$79</definedName>
    <definedName name="_xlnm.Print_Area" localSheetId="6">'LOT 02 RES SECS BAT V T06'!$A$1:$F$42</definedName>
    <definedName name="_xlnm.Print_Area" localSheetId="4">'LOT 02 RES SECS TF'!$A$1:$F$91</definedName>
    <definedName name="_xlnm.Print_Area" localSheetId="3">'LOT 02 TER VRD BAT V T06'!$A$1:$F$136</definedName>
    <definedName name="_xlnm.Print_Area" localSheetId="1">'Lot 02 TER VRD TO4'!$A$1:$F$75</definedName>
    <definedName name="_xlnm.Print_Area" localSheetId="2">'Lot 02 TER VRD TO5'!$A$1:$F$99</definedName>
    <definedName name="zz" localSheetId="6">#REF!</definedName>
    <definedName name="zz" localSheetId="3">#REF!</definedName>
    <definedName name="zz">#REF!</definedName>
    <definedName name="zzz" localSheetId="6">#REF!</definedName>
    <definedName name="zzz" localSheetId="3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8" l="1"/>
  <c r="D36" i="8"/>
  <c r="A20" i="8"/>
  <c r="A22" i="8" s="1"/>
  <c r="D18" i="8"/>
  <c r="D16" i="8"/>
  <c r="D15" i="8"/>
  <c r="D14" i="8"/>
  <c r="D73" i="7"/>
  <c r="D72" i="7"/>
  <c r="D71" i="7"/>
  <c r="D52" i="7"/>
  <c r="D50" i="7"/>
  <c r="D49" i="7"/>
  <c r="D48" i="7"/>
  <c r="A40" i="7"/>
  <c r="A44" i="7" s="1"/>
  <c r="A47" i="7" s="1"/>
  <c r="A50" i="7" s="1"/>
  <c r="A52" i="7" s="1"/>
  <c r="A54" i="7" s="1"/>
  <c r="A56" i="7" s="1"/>
  <c r="A39" i="7"/>
  <c r="C31" i="7"/>
  <c r="A9" i="7"/>
  <c r="A10" i="7" s="1"/>
  <c r="A8" i="7"/>
  <c r="D78" i="6"/>
  <c r="D77" i="6"/>
  <c r="D76" i="6"/>
  <c r="D75" i="6"/>
  <c r="D55" i="6"/>
  <c r="D53" i="6"/>
  <c r="D51" i="6"/>
  <c r="D49" i="6"/>
  <c r="D48" i="6"/>
  <c r="A39" i="6"/>
  <c r="A40" i="6" s="1"/>
  <c r="A44" i="6" s="1"/>
  <c r="A47" i="6" s="1"/>
  <c r="A51" i="6" s="1"/>
  <c r="A53" i="6" s="1"/>
  <c r="A55" i="6" s="1"/>
  <c r="A57" i="6" s="1"/>
  <c r="C31" i="6"/>
  <c r="A8" i="6"/>
  <c r="A9" i="6" s="1"/>
  <c r="A10" i="6" s="1"/>
  <c r="C131" i="5"/>
  <c r="A129" i="5"/>
  <c r="C126" i="5"/>
  <c r="C121" i="5"/>
  <c r="C115" i="5"/>
  <c r="C108" i="5"/>
  <c r="C89" i="5"/>
  <c r="C61" i="5"/>
  <c r="A45" i="5"/>
  <c r="A63" i="5" s="1"/>
  <c r="A91" i="5" s="1"/>
  <c r="A110" i="5" s="1"/>
  <c r="C94" i="4"/>
  <c r="A91" i="4"/>
  <c r="A92" i="4" s="1"/>
  <c r="C88" i="4"/>
  <c r="C71" i="4"/>
  <c r="A54" i="4"/>
  <c r="A73" i="4" s="1"/>
  <c r="C52" i="4"/>
  <c r="A13" i="4"/>
  <c r="A14" i="4" s="1"/>
  <c r="A8" i="4"/>
  <c r="A9" i="4" s="1"/>
  <c r="A10" i="4" s="1"/>
  <c r="C70" i="3"/>
  <c r="C65" i="3"/>
  <c r="C210" i="2"/>
  <c r="A196" i="2"/>
  <c r="A199" i="2" s="1"/>
  <c r="A204" i="2" s="1"/>
  <c r="A193" i="2"/>
  <c r="C190" i="2"/>
  <c r="C185" i="2"/>
  <c r="C169" i="2"/>
  <c r="C163" i="2"/>
  <c r="A155" i="2"/>
  <c r="A156" i="2" s="1"/>
  <c r="A157" i="2" s="1"/>
  <c r="A158" i="2" s="1"/>
  <c r="A159" i="2" s="1"/>
  <c r="A160" i="2" s="1"/>
  <c r="A161" i="2" s="1"/>
  <c r="C153" i="2"/>
  <c r="A147" i="2"/>
  <c r="A148" i="2" s="1"/>
  <c r="C145" i="2"/>
  <c r="A112" i="2"/>
  <c r="A113" i="2" s="1"/>
  <c r="A100" i="2"/>
  <c r="A101" i="2" s="1"/>
  <c r="A92" i="2"/>
  <c r="A93" i="2" s="1"/>
  <c r="A94" i="2" s="1"/>
  <c r="A91" i="2"/>
  <c r="A69" i="2"/>
  <c r="A70" i="2" s="1"/>
  <c r="C67" i="2"/>
  <c r="A48" i="2"/>
  <c r="A49" i="2" s="1"/>
  <c r="A47" i="2"/>
  <c r="A17" i="2"/>
  <c r="A18" i="2" s="1"/>
  <c r="A10" i="2"/>
  <c r="A11" i="2" s="1"/>
  <c r="A12" i="2" s="1"/>
  <c r="A13" i="2" s="1"/>
  <c r="A14" i="2" s="1"/>
  <c r="A15" i="2" s="1"/>
  <c r="A9" i="2"/>
  <c r="A8" i="2"/>
  <c r="A55" i="2" l="1"/>
  <c r="A50" i="2"/>
  <c r="A51" i="2" s="1"/>
  <c r="A52" i="2" s="1"/>
  <c r="A53" i="2" s="1"/>
  <c r="A54" i="2" s="1"/>
  <c r="A23" i="8"/>
  <c r="A27" i="8" s="1"/>
  <c r="A31" i="8"/>
  <c r="A32" i="8" s="1"/>
  <c r="A35" i="8" s="1"/>
  <c r="A71" i="2"/>
  <c r="A73" i="2"/>
  <c r="A74" i="2" s="1"/>
  <c r="A75" i="2" s="1"/>
  <c r="A76" i="2" s="1"/>
  <c r="A65" i="7"/>
  <c r="A66" i="7" s="1"/>
  <c r="A70" i="7" s="1"/>
  <c r="A57" i="7"/>
  <c r="A61" i="7" s="1"/>
  <c r="A151" i="2"/>
  <c r="A149" i="2"/>
  <c r="A150" i="2" s="1"/>
  <c r="A111" i="5"/>
  <c r="A117" i="5"/>
  <c r="A116" i="2"/>
  <c r="A117" i="2" s="1"/>
  <c r="A118" i="2" s="1"/>
  <c r="A119" i="2" s="1"/>
  <c r="A114" i="2"/>
  <c r="A104" i="2"/>
  <c r="A105" i="2" s="1"/>
  <c r="A106" i="2" s="1"/>
  <c r="A107" i="2" s="1"/>
  <c r="A108" i="2" s="1"/>
  <c r="A102" i="2"/>
  <c r="A103" i="2" s="1"/>
  <c r="A58" i="6"/>
  <c r="A63" i="6" s="1"/>
  <c r="A67" i="6"/>
  <c r="A165" i="2"/>
  <c r="D20" i="8"/>
  <c r="A95" i="2"/>
  <c r="A97" i="2" s="1"/>
  <c r="A98" i="2" s="1"/>
  <c r="A99" i="2" s="1"/>
  <c r="D54" i="7"/>
  <c r="A82" i="2" l="1"/>
  <c r="A77" i="2"/>
  <c r="A78" i="2" s="1"/>
  <c r="A79" i="2" s="1"/>
  <c r="A80" i="2" s="1"/>
  <c r="A81" i="2" s="1"/>
  <c r="A120" i="2"/>
  <c r="A121" i="2" s="1"/>
  <c r="A122" i="2" s="1"/>
  <c r="A123" i="2"/>
  <c r="A123" i="5"/>
  <c r="A124" i="5" s="1"/>
  <c r="A118" i="5"/>
  <c r="A119" i="5" s="1"/>
  <c r="A171" i="2"/>
  <c r="A166" i="2"/>
  <c r="A167" i="2" s="1"/>
  <c r="A113" i="5"/>
  <c r="A112" i="5"/>
  <c r="A81" i="6"/>
  <c r="A85" i="6" s="1"/>
  <c r="A68" i="6"/>
  <c r="A74" i="6" s="1"/>
  <c r="A56" i="2"/>
  <c r="A57" i="2" s="1"/>
  <c r="A58" i="2"/>
  <c r="A59" i="2" l="1"/>
  <c r="A60" i="2" s="1"/>
  <c r="A61" i="2"/>
  <c r="A187" i="2"/>
  <c r="A188" i="2" s="1"/>
  <c r="A172" i="2"/>
  <c r="A131" i="2"/>
  <c r="A132" i="2" s="1"/>
  <c r="A124" i="2"/>
  <c r="A125" i="2" s="1"/>
  <c r="A126" i="2" s="1"/>
  <c r="A127" i="2" s="1"/>
  <c r="A128" i="2" s="1"/>
  <c r="A129" i="2" s="1"/>
  <c r="A130" i="2" s="1"/>
  <c r="A133" i="2" l="1"/>
  <c r="A140" i="2"/>
  <c r="A141" i="2" s="1"/>
  <c r="A142" i="2" s="1"/>
  <c r="A143" i="2" s="1"/>
  <c r="A62" i="2"/>
  <c r="A63" i="2" s="1"/>
  <c r="A64" i="2"/>
  <c r="A65" i="2" s="1"/>
  <c r="A173" i="2"/>
  <c r="A174" i="2" s="1"/>
  <c r="A175" i="2" s="1"/>
  <c r="A176" i="2" s="1"/>
  <c r="A177" i="2" s="1"/>
  <c r="A178" i="2" s="1"/>
  <c r="A179" i="2" s="1"/>
  <c r="A180" i="2" s="1"/>
  <c r="A181" i="2"/>
  <c r="A182" i="2" s="1"/>
  <c r="A183" i="2" s="1"/>
  <c r="A134" i="2" l="1"/>
  <c r="A135" i="2"/>
  <c r="A136" i="2" l="1"/>
  <c r="A137" i="2"/>
  <c r="A138" i="2" s="1"/>
  <c r="A139" i="2" s="1"/>
</calcChain>
</file>

<file path=xl/sharedStrings.xml><?xml version="1.0" encoding="utf-8"?>
<sst xmlns="http://schemas.openxmlformats.org/spreadsheetml/2006/main" count="938" uniqueCount="228">
  <si>
    <t>LOT 02 : TERRASSEMENT - VRD - RESEAUX HUMIDES</t>
  </si>
  <si>
    <t>TRANCHE FERME</t>
  </si>
  <si>
    <t>MONTANT TOTAL DES TRAVAUX</t>
  </si>
  <si>
    <t>TRANCHE OPTIONNELLE 03</t>
  </si>
  <si>
    <t>TRANCHE OPTIONNELLE 04</t>
  </si>
  <si>
    <t>TRANCHE OPTIONNELLE 06</t>
  </si>
  <si>
    <t xml:space="preserve"> </t>
  </si>
  <si>
    <t xml:space="preserve">L'entreprise (Date et signature) : </t>
  </si>
  <si>
    <t>REHABILITATION ET EXTENSION DU LYCEE D'ETAT DE WALLIS ET FUTUNA
COMMUNE DE MATA'UTU - WALLIS-ET-FUTUNA - DCE</t>
  </si>
  <si>
    <t>Z : PARKINGS ET VRD HORS (BAT V (T05) et ext BAT H (T04))</t>
  </si>
  <si>
    <t>N°</t>
  </si>
  <si>
    <t>DESIGNATION DES OUVRAGES</t>
  </si>
  <si>
    <t>U</t>
  </si>
  <si>
    <t>QUANTITE</t>
  </si>
  <si>
    <t>P.U.</t>
  </si>
  <si>
    <t>TOTAUX</t>
  </si>
  <si>
    <t>TRAVAUX PRELIMINAIRES</t>
  </si>
  <si>
    <t xml:space="preserve">Assurance dommage Obligatoire - Police de chantier </t>
  </si>
  <si>
    <t>F</t>
  </si>
  <si>
    <t>A la charge du MO</t>
  </si>
  <si>
    <t>Assurance Responsabilité Civile Professionnelle avec volet décennale</t>
  </si>
  <si>
    <t xml:space="preserve">Inclus dans les prix </t>
  </si>
  <si>
    <t>Plan EXE</t>
  </si>
  <si>
    <t xml:space="preserve"> Installation du chantier </t>
  </si>
  <si>
    <t>Essais géotechniques et agréments</t>
  </si>
  <si>
    <t>Essais d'agréments</t>
  </si>
  <si>
    <t>Contrôle de portance par essais à la plaque</t>
  </si>
  <si>
    <t>Contrôle de densité sur couche de base</t>
  </si>
  <si>
    <t>Travaux topographiques</t>
  </si>
  <si>
    <t>Plan de récolement</t>
  </si>
  <si>
    <t>Signalisation temporaire verticale de chantier</t>
  </si>
  <si>
    <t>Nota : Voir Plans Architecturaux - MMW ARCHITECTURE</t>
  </si>
  <si>
    <t>Nota : Voir Plan Ter/Voirie/Rés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</si>
  <si>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</si>
  <si>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</si>
  <si>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</si>
  <si>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</si>
  <si>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</si>
  <si>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Plomb/Gaz/Air Comp - GEOME</t>
  </si>
  <si>
    <t>Nota : Voir Plans Clim/Vent - GEOME</t>
  </si>
  <si>
    <t>Nota : Voir Plans Chambre Froide - GEOME</t>
  </si>
  <si>
    <t>Nota : Voir Plans Clôt/Esp Vert/Amen - SIGMA INGENIERIE</t>
  </si>
  <si>
    <t>Nota : Voir Dossier Sécurité - ES2</t>
  </si>
  <si>
    <t>Nota : Voir Cahier des charges SSI - ES2</t>
  </si>
  <si>
    <t>Nota : Voir Note Environnementale - INGENC</t>
  </si>
  <si>
    <t>Nota : Voir Rapport d'étude de sols - ANTEA</t>
  </si>
  <si>
    <t>Nota : Voir Rapport Initial de Contrôle Technique - VERITAS</t>
  </si>
  <si>
    <t>Nota : Voir Plan Général de Coordination - SOCOTEC</t>
  </si>
  <si>
    <t>Nota : Voir Charte Chantier Vert - INGENC</t>
  </si>
  <si>
    <t>Nota : Les quantités indiquées sont données à titre indicatif. L'entreprise est tenue de les vérifier et de les modifier le cas échéant afin de les adapter à leur propre quantité. En tout état de cause, les dociuments retournés par eux sont considérés comme les leurs et donc sous leur entière responsabilité.</t>
  </si>
  <si>
    <t xml:space="preserve">TERRASSEMENT </t>
  </si>
  <si>
    <t>Déforestage</t>
  </si>
  <si>
    <t>Démolition diverse</t>
  </si>
  <si>
    <t>Scarification et enlèvement revêtement existant zone réfection superficielle</t>
  </si>
  <si>
    <t>M2</t>
  </si>
  <si>
    <t>Démolition  dalle béton hors batiment</t>
  </si>
  <si>
    <t>Démolition bordures et caniveaux</t>
  </si>
  <si>
    <t>ML</t>
  </si>
  <si>
    <t>Démolition carpot du parking public (structure et dalle)</t>
  </si>
  <si>
    <t>Démolition caniveau béton</t>
  </si>
  <si>
    <t>Décapage</t>
  </si>
  <si>
    <t>Décapage voirie</t>
  </si>
  <si>
    <t xml:space="preserve">M3 </t>
  </si>
  <si>
    <t>Décapage bâtiments</t>
  </si>
  <si>
    <t>Déblais de masse</t>
  </si>
  <si>
    <t>Déblais voirie</t>
  </si>
  <si>
    <t>Déblais bâtiment</t>
  </si>
  <si>
    <t xml:space="preserve">Remblais de masse </t>
  </si>
  <si>
    <t>Remblais de masse en emprunt - voirie</t>
  </si>
  <si>
    <t>Remblais de masse en emprunt - bâtiment</t>
  </si>
  <si>
    <t>Couche de forme voirie - épaisseur 50 cm</t>
  </si>
  <si>
    <t>M3</t>
  </si>
  <si>
    <t>Couche de substitution bâtiments - épaisseur 80 cm</t>
  </si>
  <si>
    <t>ASSAINISSEMENT EP</t>
  </si>
  <si>
    <t xml:space="preserve">Travaux de terrassement en tranchée </t>
  </si>
  <si>
    <t>Fouille en terrain meuble</t>
  </si>
  <si>
    <t xml:space="preserve">Evacuation des déblais </t>
  </si>
  <si>
    <t>Démolition regard existant</t>
  </si>
  <si>
    <t>Reprise trottoir béton</t>
  </si>
  <si>
    <t>Consolidation du fond de fouille et assise de la canalisation (lit de pose et enrobage) - Gravier sableux (élément &lt; 2 mm)</t>
  </si>
  <si>
    <t>Fourniture et pose de canalisation - Tuyaux en polychlorure de vinyle non plastifié à joint souple uniquement  Classe CR8</t>
  </si>
  <si>
    <t>Diamètre 160 mm</t>
  </si>
  <si>
    <t xml:space="preserve">ML </t>
  </si>
  <si>
    <t>Diamètre 200 mm</t>
  </si>
  <si>
    <t>Diamètre 250 mm</t>
  </si>
  <si>
    <t>Diamètre 315 mm</t>
  </si>
  <si>
    <t>Diamètre 630 mm</t>
  </si>
  <si>
    <t>Regards visitables sur canalisation circulaire ou cadre</t>
  </si>
  <si>
    <t>Embase de regard de section 80x80</t>
  </si>
  <si>
    <t>Cheminée de regard de section 80x80</t>
  </si>
  <si>
    <t>Embase de regard de section 60x60</t>
  </si>
  <si>
    <t>Cheminée de regard de section 60x60</t>
  </si>
  <si>
    <t>Embase de regard de section 40x40</t>
  </si>
  <si>
    <t>Cheminée de regard de section 40x40</t>
  </si>
  <si>
    <t>Regard dessableur</t>
  </si>
  <si>
    <t>Prolongement descente EP - raccordement caniveau</t>
  </si>
  <si>
    <t xml:space="preserve">Fonte de voirie </t>
  </si>
  <si>
    <t>Classe D400</t>
  </si>
  <si>
    <t>Tampon fonte ouv.600 mm - Type Rexel</t>
  </si>
  <si>
    <t xml:space="preserve">U </t>
  </si>
  <si>
    <t xml:space="preserve">Grille concave fonte cadre carré 800 mm </t>
  </si>
  <si>
    <t>Classe C250</t>
  </si>
  <si>
    <t xml:space="preserve">Grille plate fonte cadre carré 600 mm </t>
  </si>
  <si>
    <t>Classe B125</t>
  </si>
  <si>
    <t>Tampon hydraulique à cadre carré ouv. 600 mm</t>
  </si>
  <si>
    <t>Tampon hydraulique à cadre carré ouv. 400 mm</t>
  </si>
  <si>
    <t>Caniveau à grille largeur 20 cm</t>
  </si>
  <si>
    <t>Tête d'ouvrage</t>
  </si>
  <si>
    <t>TO 315</t>
  </si>
  <si>
    <t>TO 600</t>
  </si>
  <si>
    <t>Raccordement canalisation sur regard existant</t>
  </si>
  <si>
    <t>Raccordement canalisation sur caniveau béton</t>
  </si>
  <si>
    <t>Dépose couronnement béton et pose couronnement fonte (Tampon hydraulique 60 cl125)</t>
  </si>
  <si>
    <t>Curage réseau et caniveau</t>
  </si>
  <si>
    <t>Raccordement changement DEP sur regard existant à proximité</t>
  </si>
  <si>
    <t>ASSAINISSEMENT EU</t>
  </si>
  <si>
    <t>Travaux de terrassement en tranchée</t>
  </si>
  <si>
    <t>Evacuation des déblais</t>
  </si>
  <si>
    <t>Diamètre 125 mm</t>
  </si>
  <si>
    <t>Embase de regard de section 100x100</t>
  </si>
  <si>
    <t>Cheminée de regard de section 100x100</t>
  </si>
  <si>
    <t>Embase de regard section 60 x 60</t>
  </si>
  <si>
    <t>Cheminée de regard 60 x 60</t>
  </si>
  <si>
    <t>Embase de regard section 40 x 40</t>
  </si>
  <si>
    <t>Prolongement sortie EU bâtiment</t>
  </si>
  <si>
    <t>Tête d'ouvrage Ø&lt;200</t>
  </si>
  <si>
    <t>Raccordement sur regard existant</t>
  </si>
  <si>
    <t>Bac à graisse 2000 l</t>
  </si>
  <si>
    <t>Désinfection et démolition fosses existantes</t>
  </si>
  <si>
    <t>FT</t>
  </si>
  <si>
    <t>CHAUSSEE</t>
  </si>
  <si>
    <t>Bordures et caniveaux</t>
  </si>
  <si>
    <t xml:space="preserve">Bordure de type T2 </t>
  </si>
  <si>
    <t>Caniveau de type CC1</t>
  </si>
  <si>
    <t>Couche de base en GNT 0/31,5 - Voirie 30 cm</t>
  </si>
  <si>
    <t>TROTTOIR</t>
  </si>
  <si>
    <t>Couche de base en GNT 0/31,5 - Trottoir 10 cm</t>
  </si>
  <si>
    <t>Trottoir béton balayé</t>
  </si>
  <si>
    <t>Accotement compacté</t>
  </si>
  <si>
    <t>Dalle avec forme de pente aire de lavage atelier bat I</t>
  </si>
  <si>
    <t>Escalier 8 marches largeur 2 m giron 30 cm hauteur marche 15 cm</t>
  </si>
  <si>
    <t>Escalier 10 marches largeur 2 m giron 30 cm hauteur marche 16 cm</t>
  </si>
  <si>
    <t>REVETEMENT</t>
  </si>
  <si>
    <t>Bi-couche voirie neuve</t>
  </si>
  <si>
    <t xml:space="preserve">M2 </t>
  </si>
  <si>
    <t>Reprofilage GNT + Bi-couche réfection voirie</t>
  </si>
  <si>
    <t>SIGNALISATION</t>
  </si>
  <si>
    <t>Signalisation horizontale</t>
  </si>
  <si>
    <t>Place stationnement perpendiculaire</t>
  </si>
  <si>
    <t>Place stationnement longitudinale</t>
  </si>
  <si>
    <t>Pictogramme place PMR</t>
  </si>
  <si>
    <t>Pictogramme Vélo</t>
  </si>
  <si>
    <t>Pictogramme Moto</t>
  </si>
  <si>
    <t>Bande STOP</t>
  </si>
  <si>
    <t>Zèbras bus</t>
  </si>
  <si>
    <t>Marquage Dépose minute</t>
  </si>
  <si>
    <t>Signalisation verticale</t>
  </si>
  <si>
    <t>Stop : AB4</t>
  </si>
  <si>
    <t>Massif d'ancrage et poteau</t>
  </si>
  <si>
    <t>MUR BETON</t>
  </si>
  <si>
    <t>Le béton férraillé dosé à 350 Kg/m3 en CPJ</t>
  </si>
  <si>
    <t>TRAITEMENT EU</t>
  </si>
  <si>
    <t>Filières 4,5 et 6 (6EH)</t>
  </si>
  <si>
    <t>FTE 3000l</t>
  </si>
  <si>
    <t>Epandage  6 septodiffuseurs</t>
  </si>
  <si>
    <t>Filière 3 (12 EH)</t>
  </si>
  <si>
    <t>FTE 6000l</t>
  </si>
  <si>
    <t>Epandage  12 septodiffuseurs</t>
  </si>
  <si>
    <t>Filière 2 (130EH)</t>
  </si>
  <si>
    <t>FTE 40 m3</t>
  </si>
  <si>
    <t>Préfiltre</t>
  </si>
  <si>
    <t>Chasse à auget</t>
  </si>
  <si>
    <t>Filtre à sable enterré drainé</t>
  </si>
  <si>
    <t>Filière 1 (193 EH)</t>
  </si>
  <si>
    <t>FTE 58 m3</t>
  </si>
  <si>
    <t>REFECTION BATIMENT J</t>
  </si>
  <si>
    <t>Plus-values pour fouille en terrain rocheux</t>
  </si>
  <si>
    <t>BATIMENT H : ENSEIGNEMENT SERVICES - AVEC EXTENSION</t>
  </si>
  <si>
    <t>TRANCHE OPTIONNELLE 05</t>
  </si>
  <si>
    <t>BÂTIMENT V :  ATELIER DE MAINTENANCE</t>
  </si>
  <si>
    <t>Contrôle des bétons mur de soutènement</t>
  </si>
  <si>
    <t xml:space="preserve">Grille plate fonte cadre carré 800 mm </t>
  </si>
  <si>
    <t>Couche de base en GNT 0/31,5 - Trottoir 15 cm</t>
  </si>
  <si>
    <t>Le béton férraillé dosé à 350 Kg/m3 en CPJ - aire de lavage bat I</t>
  </si>
  <si>
    <t>LOT 02 : VRD RESEAUX SECS</t>
  </si>
  <si>
    <t>TOUT BÂTIMENT</t>
  </si>
  <si>
    <t>ENS</t>
  </si>
  <si>
    <t>Dossier d’études d’exécutions et des ouvrages executes</t>
  </si>
  <si>
    <t>DESCRIPTIF DES VRD RESEAUX SECS</t>
  </si>
  <si>
    <t>IMPLANTATION - PIQUETAGE - RELEVÉS ET RÉCOLEMENTS</t>
  </si>
  <si>
    <t>Electricité Basse Tension</t>
  </si>
  <si>
    <t>Réseau Courant faible</t>
  </si>
  <si>
    <t>FOUILLES EN TRANCHÉES</t>
  </si>
  <si>
    <t>Réseau CFO-CFA Privé</t>
  </si>
  <si>
    <t>LITS DE POSE EN SABLE, POUSSIER DE CARRIÈRE OU SCORIE</t>
  </si>
  <si>
    <t>Lits de sable</t>
  </si>
  <si>
    <t>Scorie Tamisé</t>
  </si>
  <si>
    <t>REMBLAIEMENT DES FOUILLES</t>
  </si>
  <si>
    <t>BETONNAGE POUR ENROBAGES DES FOURREAUX</t>
  </si>
  <si>
    <t>DEBLAIS</t>
  </si>
  <si>
    <t>FOURREAUX TPC ET GRILLAGE AVERTISSEUR</t>
  </si>
  <si>
    <t>Fourreaux TPC pour Réseaux Electrique CFO</t>
  </si>
  <si>
    <t>Ø 110 Rouge</t>
  </si>
  <si>
    <t>Ø 63 Rouge</t>
  </si>
  <si>
    <t>Ø 40 Rouge</t>
  </si>
  <si>
    <t>PM</t>
  </si>
  <si>
    <t>Grillage avertisseur Rouge</t>
  </si>
  <si>
    <t>Fourreaux TPC pour Réseaux CFA Privé</t>
  </si>
  <si>
    <t>Ø 63 Vert</t>
  </si>
  <si>
    <t>Grillage avertisseur Vert</t>
  </si>
  <si>
    <t>CHAMBRES DE TIRAGE ET TAMPON FONTE</t>
  </si>
  <si>
    <t>Chambre de tirage</t>
  </si>
  <si>
    <t>E2</t>
  </si>
  <si>
    <t>E3</t>
  </si>
  <si>
    <t>E4</t>
  </si>
  <si>
    <t>L1T</t>
  </si>
  <si>
    <t>L2T</t>
  </si>
  <si>
    <t>Tampon Fonte pour chambre de Tirage</t>
  </si>
  <si>
    <t>MASSIF POUR MAT D'ECLAIRAGE</t>
  </si>
  <si>
    <t>Massif pour Mat 7m + Luminaire Double crosse Linéo 34W</t>
  </si>
  <si>
    <t>Massif pour Mat 7m + Luminaire Simple crosse Linéo 34W</t>
  </si>
  <si>
    <t>TRAVAUX DIVERS</t>
  </si>
  <si>
    <t>OUVERTURE/FERMETURE DALLE BETON</t>
  </si>
  <si>
    <t>MONTANT TOTAL DES TRAVAUX H.T.</t>
  </si>
  <si>
    <t>BÂTIMENT U : Vie scolaire / Maison des lycéens / Salles informatiques / Blocs sanitaires</t>
  </si>
  <si>
    <t>EXE et DOE</t>
  </si>
  <si>
    <t>CHAMBRES DE TIRAGE</t>
  </si>
  <si>
    <t>TAMPON FONTE POUR CHAMBRE DE TIRAGE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</si>
</sst>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"/>
    <numFmt numFmtId="165" formatCode="#,##0\ &quot;FCFP&quot;"/>
    <numFmt numFmtId="166" formatCode="_-* #,##0_-;\-* #,##0_-;_-* &quot;-&quot;??_-;_-@_-"/>
    <numFmt numFmtId="167" formatCode="_-* #,##0\ _€_-;\-* #,##0\ _€_-;_-* &quot;-&quot;\ _€_-;_-@_-"/>
    <numFmt numFmtId="168" formatCode="0.0000"/>
    <numFmt numFmtId="169" formatCode="0.00000"/>
    <numFmt numFmtId="170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rgb="FFFF00FF"/>
      <name val="Arial"/>
      <family val="2"/>
    </font>
    <font>
      <b/>
      <sz val="10"/>
      <name val="Arial"/>
      <family val="2"/>
    </font>
    <font>
      <i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auto="1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0" fillId="0" borderId="0"/>
    <xf numFmtId="167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323">
    <xf numFmtId="0" fontId="0" fillId="0" borderId="0" xfId="0"/>
    <xf numFmtId="164" fontId="6" fillId="0" borderId="0" xfId="0" applyNumberFormat="1" applyFont="1" applyAlignment="1">
      <alignment vertical="center"/>
    </xf>
    <xf numFmtId="0" fontId="7" fillId="0" borderId="0" xfId="0" applyFont="1"/>
    <xf numFmtId="16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9" fontId="4" fillId="0" borderId="7" xfId="3" applyNumberFormat="1" applyFont="1" applyBorder="1" applyAlignment="1">
      <alignment horizontal="center" vertical="center"/>
    </xf>
    <xf numFmtId="0" fontId="6" fillId="0" borderId="8" xfId="3" applyFont="1" applyBorder="1" applyAlignment="1">
      <alignment horizontal="left" vertical="center" indent="1"/>
    </xf>
    <xf numFmtId="0" fontId="11" fillId="0" borderId="9" xfId="3" applyFont="1" applyBorder="1" applyAlignment="1">
      <alignment vertical="center"/>
    </xf>
    <xf numFmtId="2" fontId="11" fillId="0" borderId="9" xfId="3" applyNumberFormat="1" applyFont="1" applyBorder="1" applyAlignment="1">
      <alignment horizontal="center" vertical="center"/>
    </xf>
    <xf numFmtId="167" fontId="11" fillId="0" borderId="9" xfId="3" applyNumberFormat="1" applyFont="1" applyBorder="1" applyAlignment="1">
      <alignment horizontal="center" vertical="center"/>
    </xf>
    <xf numFmtId="165" fontId="11" fillId="0" borderId="10" xfId="3" applyNumberFormat="1" applyFont="1" applyBorder="1" applyAlignment="1">
      <alignment horizontal="center" vertical="center"/>
    </xf>
    <xf numFmtId="0" fontId="11" fillId="0" borderId="0" xfId="3" applyFont="1"/>
    <xf numFmtId="164" fontId="4" fillId="0" borderId="7" xfId="3" applyNumberFormat="1" applyFont="1" applyBorder="1" applyAlignment="1">
      <alignment horizontal="center" vertical="center"/>
    </xf>
    <xf numFmtId="0" fontId="4" fillId="0" borderId="8" xfId="3" applyFont="1" applyBorder="1" applyAlignment="1">
      <alignment horizontal="left" indent="1"/>
    </xf>
    <xf numFmtId="0" fontId="11" fillId="0" borderId="8" xfId="3" applyFont="1" applyBorder="1"/>
    <xf numFmtId="2" fontId="11" fillId="0" borderId="8" xfId="3" applyNumberFormat="1" applyFont="1" applyBorder="1" applyAlignment="1">
      <alignment horizontal="center" vertical="center"/>
    </xf>
    <xf numFmtId="167" fontId="11" fillId="0" borderId="9" xfId="3" applyNumberFormat="1" applyFont="1" applyBorder="1"/>
    <xf numFmtId="165" fontId="11" fillId="0" borderId="10" xfId="3" applyNumberFormat="1" applyFont="1" applyBorder="1" applyAlignment="1">
      <alignment horizontal="right"/>
    </xf>
    <xf numFmtId="164" fontId="11" fillId="0" borderId="7" xfId="3" applyNumberFormat="1" applyFont="1" applyBorder="1" applyAlignment="1">
      <alignment horizontal="center" vertical="center"/>
    </xf>
    <xf numFmtId="0" fontId="11" fillId="0" borderId="8" xfId="3" applyFont="1" applyBorder="1" applyAlignment="1">
      <alignment horizontal="left" vertical="center" wrapText="1" indent="1"/>
    </xf>
    <xf numFmtId="0" fontId="11" fillId="0" borderId="8" xfId="3" applyFont="1" applyBorder="1" applyAlignment="1">
      <alignment horizontal="center" vertical="center"/>
    </xf>
    <xf numFmtId="49" fontId="11" fillId="0" borderId="8" xfId="3" applyNumberFormat="1" applyFont="1" applyBorder="1" applyAlignment="1">
      <alignment horizontal="left" wrapText="1" indent="1"/>
    </xf>
    <xf numFmtId="166" fontId="11" fillId="0" borderId="8" xfId="1" applyNumberFormat="1" applyFont="1" applyFill="1" applyBorder="1" applyAlignment="1">
      <alignment horizontal="center" vertical="center"/>
    </xf>
    <xf numFmtId="165" fontId="11" fillId="0" borderId="13" xfId="3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indent="1"/>
    </xf>
    <xf numFmtId="0" fontId="11" fillId="0" borderId="9" xfId="0" applyFont="1" applyBorder="1" applyAlignment="1">
      <alignment vertical="center"/>
    </xf>
    <xf numFmtId="2" fontId="11" fillId="0" borderId="9" xfId="0" applyNumberFormat="1" applyFont="1" applyBorder="1" applyAlignment="1">
      <alignment horizontal="center" vertical="center"/>
    </xf>
    <xf numFmtId="166" fontId="11" fillId="0" borderId="9" xfId="1" applyNumberFormat="1" applyFont="1" applyFill="1" applyBorder="1" applyAlignment="1">
      <alignment horizontal="center" vertical="center"/>
    </xf>
    <xf numFmtId="165" fontId="11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2" fontId="11" fillId="0" borderId="8" xfId="0" applyNumberFormat="1" applyFont="1" applyBorder="1" applyAlignment="1">
      <alignment horizontal="center" vertical="center"/>
    </xf>
    <xf numFmtId="165" fontId="11" fillId="0" borderId="13" xfId="0" applyNumberFormat="1" applyFont="1" applyBorder="1" applyAlignment="1">
      <alignment horizontal="center" vertical="center"/>
    </xf>
    <xf numFmtId="0" fontId="11" fillId="0" borderId="8" xfId="3" applyFont="1" applyBorder="1" applyAlignment="1">
      <alignment horizontal="left" vertical="center" indent="1"/>
    </xf>
    <xf numFmtId="0" fontId="11" fillId="0" borderId="8" xfId="3" applyFont="1" applyBorder="1" applyAlignment="1">
      <alignment vertical="center"/>
    </xf>
    <xf numFmtId="0" fontId="11" fillId="0" borderId="14" xfId="3" applyFont="1" applyBorder="1" applyAlignment="1">
      <alignment horizontal="center" vertical="center"/>
    </xf>
    <xf numFmtId="167" fontId="11" fillId="0" borderId="14" xfId="3" applyNumberFormat="1" applyFont="1" applyBorder="1" applyAlignment="1">
      <alignment horizontal="center" vertical="center"/>
    </xf>
    <xf numFmtId="165" fontId="11" fillId="0" borderId="15" xfId="3" applyNumberFormat="1" applyFont="1" applyBorder="1" applyAlignment="1">
      <alignment horizontal="center" vertical="center"/>
    </xf>
    <xf numFmtId="0" fontId="11" fillId="0" borderId="11" xfId="3" applyFont="1" applyBorder="1" applyAlignment="1">
      <alignment horizontal="left" indent="1"/>
    </xf>
    <xf numFmtId="165" fontId="4" fillId="0" borderId="16" xfId="3" applyNumberFormat="1" applyFont="1" applyBorder="1" applyAlignment="1">
      <alignment horizontal="right" vertical="center"/>
    </xf>
    <xf numFmtId="0" fontId="11" fillId="0" borderId="9" xfId="3" applyFont="1" applyBorder="1" applyAlignment="1">
      <alignment horizontal="left" indent="1"/>
    </xf>
    <xf numFmtId="0" fontId="11" fillId="0" borderId="17" xfId="3" applyFont="1" applyBorder="1"/>
    <xf numFmtId="2" fontId="11" fillId="0" borderId="18" xfId="3" applyNumberFormat="1" applyFont="1" applyBorder="1" applyAlignment="1">
      <alignment horizontal="center" vertical="center"/>
    </xf>
    <xf numFmtId="167" fontId="11" fillId="0" borderId="19" xfId="3" applyNumberFormat="1" applyFont="1" applyBorder="1"/>
    <xf numFmtId="165" fontId="11" fillId="0" borderId="20" xfId="3" applyNumberFormat="1" applyFont="1" applyBorder="1" applyAlignment="1">
      <alignment horizontal="right"/>
    </xf>
    <xf numFmtId="164" fontId="11" fillId="0" borderId="7" xfId="3" applyNumberFormat="1" applyFont="1" applyBorder="1"/>
    <xf numFmtId="0" fontId="4" fillId="0" borderId="8" xfId="3" applyFont="1" applyBorder="1" applyAlignment="1">
      <alignment vertical="center"/>
    </xf>
    <xf numFmtId="167" fontId="4" fillId="0" borderId="11" xfId="3" applyNumberFormat="1" applyFont="1" applyBorder="1" applyAlignment="1">
      <alignment vertical="center"/>
    </xf>
    <xf numFmtId="165" fontId="11" fillId="0" borderId="13" xfId="4" applyNumberFormat="1" applyFont="1" applyFill="1" applyBorder="1" applyAlignment="1">
      <alignment horizontal="center" vertical="center"/>
    </xf>
    <xf numFmtId="2" fontId="11" fillId="0" borderId="17" xfId="3" applyNumberFormat="1" applyFont="1" applyBorder="1" applyAlignment="1">
      <alignment horizontal="center" vertical="center"/>
    </xf>
    <xf numFmtId="167" fontId="11" fillId="0" borderId="24" xfId="3" applyNumberFormat="1" applyFont="1" applyBorder="1"/>
    <xf numFmtId="168" fontId="11" fillId="0" borderId="7" xfId="3" applyNumberFormat="1" applyFont="1" applyBorder="1" applyAlignment="1">
      <alignment horizontal="center" vertical="center"/>
    </xf>
    <xf numFmtId="168" fontId="11" fillId="0" borderId="25" xfId="3" applyNumberFormat="1" applyFont="1" applyBorder="1" applyAlignment="1">
      <alignment horizontal="center" vertical="center"/>
    </xf>
    <xf numFmtId="49" fontId="11" fillId="0" borderId="14" xfId="3" applyNumberFormat="1" applyFont="1" applyBorder="1" applyAlignment="1">
      <alignment horizontal="left" wrapText="1" indent="1"/>
    </xf>
    <xf numFmtId="2" fontId="11" fillId="0" borderId="14" xfId="3" applyNumberFormat="1" applyFont="1" applyBorder="1" applyAlignment="1">
      <alignment horizontal="center" vertical="center"/>
    </xf>
    <xf numFmtId="166" fontId="11" fillId="0" borderId="14" xfId="1" applyNumberFormat="1" applyFont="1" applyFill="1" applyBorder="1" applyAlignment="1">
      <alignment horizontal="center" vertical="center"/>
    </xf>
    <xf numFmtId="165" fontId="11" fillId="0" borderId="15" xfId="3" applyNumberFormat="1" applyFont="1" applyBorder="1" applyAlignment="1">
      <alignment horizontal="right" vertical="center"/>
    </xf>
    <xf numFmtId="164" fontId="11" fillId="0" borderId="26" xfId="3" applyNumberFormat="1" applyFont="1" applyBorder="1" applyAlignment="1">
      <alignment horizontal="center" vertical="center"/>
    </xf>
    <xf numFmtId="49" fontId="11" fillId="0" borderId="17" xfId="3" applyNumberFormat="1" applyFont="1" applyBorder="1" applyAlignment="1">
      <alignment horizontal="left" wrapText="1" indent="1"/>
    </xf>
    <xf numFmtId="0" fontId="11" fillId="0" borderId="17" xfId="3" applyFont="1" applyBorder="1" applyAlignment="1">
      <alignment horizontal="center" vertical="center"/>
    </xf>
    <xf numFmtId="165" fontId="11" fillId="0" borderId="20" xfId="3" applyNumberFormat="1" applyFont="1" applyBorder="1" applyAlignment="1">
      <alignment horizontal="right" vertical="center"/>
    </xf>
    <xf numFmtId="164" fontId="11" fillId="0" borderId="27" xfId="3" applyNumberFormat="1" applyFont="1" applyBorder="1" applyAlignment="1">
      <alignment horizontal="center" vertical="center"/>
    </xf>
    <xf numFmtId="49" fontId="11" fillId="0" borderId="0" xfId="3" applyNumberFormat="1" applyFont="1" applyAlignment="1">
      <alignment horizontal="left" wrapText="1" indent="1"/>
    </xf>
    <xf numFmtId="0" fontId="11" fillId="0" borderId="0" xfId="3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167" fontId="11" fillId="0" borderId="0" xfId="3" applyNumberFormat="1" applyFont="1" applyAlignment="1">
      <alignment horizontal="center" vertical="center"/>
    </xf>
    <xf numFmtId="165" fontId="11" fillId="0" borderId="28" xfId="3" applyNumberFormat="1" applyFont="1" applyBorder="1" applyAlignment="1">
      <alignment horizontal="right" vertical="center"/>
    </xf>
    <xf numFmtId="167" fontId="11" fillId="0" borderId="8" xfId="3" applyNumberFormat="1" applyFont="1" applyBorder="1" applyAlignment="1">
      <alignment horizontal="center" vertical="center"/>
    </xf>
    <xf numFmtId="169" fontId="11" fillId="0" borderId="7" xfId="3" applyNumberFormat="1" applyFont="1" applyBorder="1" applyAlignment="1">
      <alignment horizontal="center" vertical="center"/>
    </xf>
    <xf numFmtId="164" fontId="11" fillId="0" borderId="25" xfId="3" applyNumberFormat="1" applyFont="1" applyBorder="1" applyAlignment="1">
      <alignment horizontal="center" vertical="center"/>
    </xf>
    <xf numFmtId="2" fontId="11" fillId="0" borderId="29" xfId="3" applyNumberFormat="1" applyFont="1" applyBorder="1" applyAlignment="1">
      <alignment horizontal="center" vertical="center"/>
    </xf>
    <xf numFmtId="166" fontId="11" fillId="0" borderId="17" xfId="1" applyNumberFormat="1" applyFont="1" applyFill="1" applyBorder="1" applyAlignment="1">
      <alignment horizontal="center" vertical="center"/>
    </xf>
    <xf numFmtId="164" fontId="11" fillId="0" borderId="30" xfId="3" applyNumberFormat="1" applyFont="1" applyBorder="1" applyAlignment="1">
      <alignment horizontal="center" vertical="center"/>
    </xf>
    <xf numFmtId="0" fontId="11" fillId="0" borderId="31" xfId="3" applyFont="1" applyBorder="1" applyAlignment="1">
      <alignment horizontal="left" indent="1"/>
    </xf>
    <xf numFmtId="0" fontId="4" fillId="0" borderId="31" xfId="3" applyFont="1" applyBorder="1" applyAlignment="1">
      <alignment horizontal="center" vertical="center" wrapText="1"/>
    </xf>
    <xf numFmtId="165" fontId="4" fillId="0" borderId="32" xfId="3" applyNumberFormat="1" applyFont="1" applyBorder="1" applyAlignment="1">
      <alignment horizontal="right" vertical="center"/>
    </xf>
    <xf numFmtId="164" fontId="4" fillId="0" borderId="26" xfId="3" applyNumberFormat="1" applyFont="1" applyBorder="1" applyAlignment="1">
      <alignment horizontal="center" vertical="center"/>
    </xf>
    <xf numFmtId="0" fontId="4" fillId="0" borderId="17" xfId="3" applyFont="1" applyBorder="1" applyAlignment="1">
      <alignment horizontal="left" indent="1"/>
    </xf>
    <xf numFmtId="167" fontId="11" fillId="0" borderId="29" xfId="3" applyNumberFormat="1" applyFont="1" applyBorder="1"/>
    <xf numFmtId="165" fontId="11" fillId="0" borderId="33" xfId="3" applyNumberFormat="1" applyFont="1" applyBorder="1" applyAlignment="1">
      <alignment horizontal="right"/>
    </xf>
    <xf numFmtId="167" fontId="11" fillId="0" borderId="8" xfId="3" applyNumberFormat="1" applyFont="1" applyBorder="1"/>
    <xf numFmtId="165" fontId="11" fillId="0" borderId="13" xfId="3" applyNumberFormat="1" applyFont="1" applyBorder="1" applyAlignment="1">
      <alignment horizontal="right"/>
    </xf>
    <xf numFmtId="0" fontId="11" fillId="0" borderId="0" xfId="3" applyFont="1" applyAlignment="1">
      <alignment horizontal="left" indent="1"/>
    </xf>
    <xf numFmtId="0" fontId="4" fillId="0" borderId="0" xfId="3" applyFont="1" applyAlignment="1">
      <alignment horizontal="center" vertical="center" wrapText="1"/>
    </xf>
    <xf numFmtId="165" fontId="4" fillId="0" borderId="28" xfId="3" applyNumberFormat="1" applyFont="1" applyBorder="1" applyAlignment="1">
      <alignment horizontal="right" vertical="center"/>
    </xf>
    <xf numFmtId="0" fontId="11" fillId="0" borderId="27" xfId="3" applyFont="1" applyBorder="1" applyAlignment="1">
      <alignment horizontal="center" vertical="center"/>
    </xf>
    <xf numFmtId="0" fontId="11" fillId="0" borderId="0" xfId="3" applyFont="1" applyAlignment="1">
      <alignment vertical="center"/>
    </xf>
    <xf numFmtId="167" fontId="11" fillId="0" borderId="0" xfId="3" applyNumberFormat="1" applyFont="1" applyAlignment="1">
      <alignment vertical="center"/>
    </xf>
    <xf numFmtId="167" fontId="11" fillId="0" borderId="28" xfId="3" applyNumberFormat="1" applyFont="1" applyBorder="1" applyAlignment="1">
      <alignment vertical="center"/>
    </xf>
    <xf numFmtId="0" fontId="11" fillId="0" borderId="30" xfId="3" applyFont="1" applyBorder="1" applyAlignment="1">
      <alignment horizontal="center" vertical="center"/>
    </xf>
    <xf numFmtId="0" fontId="11" fillId="0" borderId="31" xfId="3" applyFont="1" applyBorder="1" applyAlignment="1">
      <alignment vertical="center"/>
    </xf>
    <xf numFmtId="167" fontId="11" fillId="0" borderId="31" xfId="3" applyNumberFormat="1" applyFont="1" applyBorder="1" applyAlignment="1">
      <alignment vertical="center"/>
    </xf>
    <xf numFmtId="167" fontId="11" fillId="0" borderId="32" xfId="3" applyNumberFormat="1" applyFont="1" applyBorder="1" applyAlignment="1">
      <alignment vertical="center"/>
    </xf>
    <xf numFmtId="168" fontId="4" fillId="0" borderId="26" xfId="3" applyNumberFormat="1" applyFont="1" applyBorder="1" applyAlignment="1">
      <alignment horizontal="center" vertical="center"/>
    </xf>
    <xf numFmtId="165" fontId="5" fillId="0" borderId="16" xfId="5" applyNumberFormat="1" applyFont="1" applyFill="1" applyBorder="1" applyAlignment="1">
      <alignment horizontal="right" vertical="center"/>
    </xf>
    <xf numFmtId="0" fontId="11" fillId="0" borderId="0" xfId="0" applyFont="1"/>
    <xf numFmtId="166" fontId="11" fillId="0" borderId="0" xfId="1" applyNumberFormat="1" applyFont="1" applyFill="1"/>
    <xf numFmtId="0" fontId="11" fillId="0" borderId="9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/>
    </xf>
    <xf numFmtId="0" fontId="11" fillId="0" borderId="17" xfId="3" applyFont="1" applyBorder="1" applyAlignment="1">
      <alignment horizontal="center"/>
    </xf>
    <xf numFmtId="0" fontId="4" fillId="0" borderId="8" xfId="3" applyFont="1" applyBorder="1" applyAlignment="1">
      <alignment horizontal="center" vertical="center"/>
    </xf>
    <xf numFmtId="0" fontId="11" fillId="0" borderId="14" xfId="2" applyFont="1" applyBorder="1" applyAlignment="1">
      <alignment horizontal="center" vertical="center"/>
    </xf>
    <xf numFmtId="167" fontId="11" fillId="0" borderId="17" xfId="3" applyNumberFormat="1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9" fontId="11" fillId="0" borderId="31" xfId="3" applyNumberFormat="1" applyFont="1" applyBorder="1" applyAlignment="1">
      <alignment horizontal="left" wrapText="1" indent="1"/>
    </xf>
    <xf numFmtId="0" fontId="11" fillId="0" borderId="31" xfId="3" applyFont="1" applyBorder="1" applyAlignment="1">
      <alignment horizontal="center" vertical="center"/>
    </xf>
    <xf numFmtId="2" fontId="11" fillId="0" borderId="31" xfId="3" applyNumberFormat="1" applyFont="1" applyBorder="1" applyAlignment="1">
      <alignment horizontal="center" vertical="center"/>
    </xf>
    <xf numFmtId="167" fontId="11" fillId="0" borderId="31" xfId="3" applyNumberFormat="1" applyFont="1" applyBorder="1" applyAlignment="1">
      <alignment horizontal="center" vertical="center"/>
    </xf>
    <xf numFmtId="165" fontId="11" fillId="0" borderId="32" xfId="3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8" fillId="0" borderId="0" xfId="2"/>
    <xf numFmtId="166" fontId="4" fillId="0" borderId="5" xfId="1" applyNumberFormat="1" applyFont="1" applyBorder="1" applyAlignment="1">
      <alignment horizontal="center" vertical="center"/>
    </xf>
    <xf numFmtId="49" fontId="4" fillId="0" borderId="7" xfId="6" applyNumberFormat="1" applyFont="1" applyBorder="1" applyAlignment="1">
      <alignment horizontal="center" vertical="center"/>
    </xf>
    <xf numFmtId="0" fontId="6" fillId="0" borderId="8" xfId="6" applyFont="1" applyBorder="1" applyAlignment="1">
      <alignment horizontal="left" vertical="center" indent="1"/>
    </xf>
    <xf numFmtId="0" fontId="11" fillId="0" borderId="9" xfId="6" applyFont="1" applyBorder="1" applyAlignment="1">
      <alignment vertical="center"/>
    </xf>
    <xf numFmtId="2" fontId="11" fillId="0" borderId="9" xfId="6" applyNumberFormat="1" applyFont="1" applyBorder="1" applyAlignment="1">
      <alignment horizontal="center" vertical="center"/>
    </xf>
    <xf numFmtId="167" fontId="11" fillId="0" borderId="9" xfId="6" applyNumberFormat="1" applyFont="1" applyBorder="1" applyAlignment="1">
      <alignment vertical="center"/>
    </xf>
    <xf numFmtId="165" fontId="11" fillId="0" borderId="10" xfId="6" applyNumberFormat="1" applyFont="1" applyBorder="1" applyAlignment="1">
      <alignment horizontal="center" vertical="center"/>
    </xf>
    <xf numFmtId="0" fontId="11" fillId="0" borderId="0" xfId="6" applyFont="1"/>
    <xf numFmtId="164" fontId="4" fillId="0" borderId="7" xfId="6" applyNumberFormat="1" applyFont="1" applyBorder="1" applyAlignment="1">
      <alignment horizontal="center" vertical="center"/>
    </xf>
    <xf numFmtId="0" fontId="4" fillId="0" borderId="8" xfId="6" applyFont="1" applyBorder="1" applyAlignment="1">
      <alignment horizontal="left" indent="1"/>
    </xf>
    <xf numFmtId="0" fontId="11" fillId="0" borderId="8" xfId="6" applyFont="1" applyBorder="1"/>
    <xf numFmtId="2" fontId="11" fillId="0" borderId="8" xfId="6" applyNumberFormat="1" applyFont="1" applyBorder="1" applyAlignment="1">
      <alignment horizontal="center" vertical="center"/>
    </xf>
    <xf numFmtId="167" fontId="11" fillId="0" borderId="9" xfId="6" applyNumberFormat="1" applyFont="1" applyBorder="1"/>
    <xf numFmtId="165" fontId="11" fillId="0" borderId="10" xfId="6" applyNumberFormat="1" applyFont="1" applyBorder="1" applyAlignment="1">
      <alignment horizontal="right"/>
    </xf>
    <xf numFmtId="164" fontId="11" fillId="0" borderId="7" xfId="6" applyNumberFormat="1" applyFont="1" applyBorder="1" applyAlignment="1">
      <alignment horizontal="center" vertical="center"/>
    </xf>
    <xf numFmtId="0" fontId="11" fillId="0" borderId="8" xfId="6" applyFont="1" applyBorder="1" applyAlignment="1">
      <alignment horizontal="left" vertical="center" wrapText="1" indent="1"/>
    </xf>
    <xf numFmtId="0" fontId="11" fillId="0" borderId="8" xfId="6" applyFont="1" applyBorder="1" applyAlignment="1">
      <alignment horizontal="center" vertical="center"/>
    </xf>
    <xf numFmtId="49" fontId="11" fillId="0" borderId="8" xfId="6" applyNumberFormat="1" applyFont="1" applyBorder="1" applyAlignment="1">
      <alignment horizontal="left" wrapText="1" indent="1"/>
    </xf>
    <xf numFmtId="165" fontId="11" fillId="0" borderId="13" xfId="6" applyNumberFormat="1" applyFont="1" applyBorder="1" applyAlignment="1">
      <alignment horizontal="right" vertical="center"/>
    </xf>
    <xf numFmtId="166" fontId="11" fillId="7" borderId="9" xfId="1" applyNumberFormat="1" applyFont="1" applyFill="1" applyBorder="1" applyAlignment="1">
      <alignment vertical="center"/>
    </xf>
    <xf numFmtId="166" fontId="11" fillId="7" borderId="8" xfId="1" applyNumberFormat="1" applyFont="1" applyFill="1" applyBorder="1" applyAlignment="1">
      <alignment vertical="center"/>
    </xf>
    <xf numFmtId="0" fontId="11" fillId="0" borderId="8" xfId="6" applyFont="1" applyBorder="1" applyAlignment="1">
      <alignment horizontal="left" vertical="center" indent="1"/>
    </xf>
    <xf numFmtId="0" fontId="11" fillId="0" borderId="8" xfId="6" applyFont="1" applyBorder="1" applyAlignment="1">
      <alignment vertical="center"/>
    </xf>
    <xf numFmtId="0" fontId="11" fillId="0" borderId="14" xfId="6" applyFont="1" applyBorder="1" applyAlignment="1">
      <alignment horizontal="center" vertical="center"/>
    </xf>
    <xf numFmtId="167" fontId="11" fillId="0" borderId="14" xfId="6" applyNumberFormat="1" applyFont="1" applyBorder="1" applyAlignment="1">
      <alignment vertical="center"/>
    </xf>
    <xf numFmtId="165" fontId="11" fillId="0" borderId="15" xfId="6" applyNumberFormat="1" applyFont="1" applyBorder="1" applyAlignment="1">
      <alignment horizontal="center" vertical="center"/>
    </xf>
    <xf numFmtId="0" fontId="11" fillId="0" borderId="11" xfId="6" applyFont="1" applyBorder="1" applyAlignment="1">
      <alignment horizontal="left" indent="1"/>
    </xf>
    <xf numFmtId="165" fontId="4" fillId="0" borderId="16" xfId="6" applyNumberFormat="1" applyFont="1" applyBorder="1" applyAlignment="1">
      <alignment horizontal="right" vertical="center"/>
    </xf>
    <xf numFmtId="0" fontId="11" fillId="0" borderId="9" xfId="6" applyFont="1" applyBorder="1" applyAlignment="1">
      <alignment horizontal="left" indent="1"/>
    </xf>
    <xf numFmtId="0" fontId="11" fillId="0" borderId="17" xfId="6" applyFont="1" applyBorder="1"/>
    <xf numFmtId="2" fontId="11" fillId="0" borderId="18" xfId="6" applyNumberFormat="1" applyFont="1" applyBorder="1" applyAlignment="1">
      <alignment horizontal="center" vertical="center"/>
    </xf>
    <xf numFmtId="167" fontId="11" fillId="0" borderId="19" xfId="6" applyNumberFormat="1" applyFont="1" applyBorder="1"/>
    <xf numFmtId="165" fontId="11" fillId="0" borderId="20" xfId="6" applyNumberFormat="1" applyFont="1" applyBorder="1" applyAlignment="1">
      <alignment horizontal="right"/>
    </xf>
    <xf numFmtId="164" fontId="11" fillId="0" borderId="7" xfId="6" applyNumberFormat="1" applyFont="1" applyBorder="1"/>
    <xf numFmtId="0" fontId="4" fillId="0" borderId="8" xfId="6" applyFont="1" applyBorder="1" applyAlignment="1">
      <alignment vertical="center"/>
    </xf>
    <xf numFmtId="167" fontId="4" fillId="0" borderId="11" xfId="6" applyNumberFormat="1" applyFont="1" applyBorder="1" applyAlignment="1">
      <alignment vertical="center"/>
    </xf>
    <xf numFmtId="165" fontId="11" fillId="0" borderId="13" xfId="7" applyNumberFormat="1" applyFont="1" applyFill="1" applyBorder="1" applyAlignment="1">
      <alignment horizontal="center" vertical="center"/>
    </xf>
    <xf numFmtId="0" fontId="11" fillId="0" borderId="8" xfId="6" applyFont="1" applyBorder="1" applyAlignment="1">
      <alignment horizontal="left" indent="1"/>
    </xf>
    <xf numFmtId="167" fontId="11" fillId="0" borderId="8" xfId="6" applyNumberFormat="1" applyFont="1" applyBorder="1" applyAlignment="1">
      <alignment vertical="center"/>
    </xf>
    <xf numFmtId="168" fontId="11" fillId="0" borderId="7" xfId="6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top"/>
    </xf>
    <xf numFmtId="165" fontId="11" fillId="7" borderId="13" xfId="0" applyNumberFormat="1" applyFont="1" applyFill="1" applyBorder="1" applyAlignment="1">
      <alignment horizontal="right" vertical="center"/>
    </xf>
    <xf numFmtId="49" fontId="11" fillId="0" borderId="8" xfId="0" applyNumberFormat="1" applyFont="1" applyBorder="1" applyAlignment="1">
      <alignment horizontal="left" wrapText="1" indent="1"/>
    </xf>
    <xf numFmtId="165" fontId="11" fillId="0" borderId="13" xfId="0" applyNumberFormat="1" applyFont="1" applyBorder="1" applyAlignment="1">
      <alignment horizontal="right" vertical="center"/>
    </xf>
    <xf numFmtId="168" fontId="11" fillId="0" borderId="25" xfId="6" applyNumberFormat="1" applyFont="1" applyBorder="1" applyAlignment="1">
      <alignment horizontal="center" vertical="center"/>
    </xf>
    <xf numFmtId="49" fontId="11" fillId="0" borderId="14" xfId="6" applyNumberFormat="1" applyFont="1" applyBorder="1" applyAlignment="1">
      <alignment horizontal="left" wrapText="1" indent="1"/>
    </xf>
    <xf numFmtId="2" fontId="11" fillId="0" borderId="14" xfId="6" applyNumberFormat="1" applyFont="1" applyBorder="1" applyAlignment="1">
      <alignment horizontal="center" vertical="center"/>
    </xf>
    <xf numFmtId="165" fontId="11" fillId="0" borderId="15" xfId="6" applyNumberFormat="1" applyFont="1" applyBorder="1" applyAlignment="1">
      <alignment horizontal="right" vertical="center"/>
    </xf>
    <xf numFmtId="164" fontId="11" fillId="0" borderId="26" xfId="6" applyNumberFormat="1" applyFont="1" applyBorder="1" applyAlignment="1">
      <alignment horizontal="center" vertical="center"/>
    </xf>
    <xf numFmtId="49" fontId="11" fillId="0" borderId="17" xfId="6" applyNumberFormat="1" applyFont="1" applyBorder="1" applyAlignment="1">
      <alignment horizontal="left" wrapText="1" indent="1"/>
    </xf>
    <xf numFmtId="0" fontId="11" fillId="0" borderId="17" xfId="6" applyFont="1" applyBorder="1" applyAlignment="1">
      <alignment horizontal="center" vertical="center"/>
    </xf>
    <xf numFmtId="2" fontId="11" fillId="0" borderId="17" xfId="6" applyNumberFormat="1" applyFont="1" applyBorder="1" applyAlignment="1">
      <alignment horizontal="center" vertical="center"/>
    </xf>
    <xf numFmtId="167" fontId="11" fillId="0" borderId="17" xfId="6" applyNumberFormat="1" applyFont="1" applyBorder="1" applyAlignment="1">
      <alignment vertical="center"/>
    </xf>
    <xf numFmtId="165" fontId="11" fillId="0" borderId="20" xfId="6" applyNumberFormat="1" applyFont="1" applyBorder="1" applyAlignment="1">
      <alignment horizontal="right" vertical="center"/>
    </xf>
    <xf numFmtId="164" fontId="11" fillId="0" borderId="27" xfId="6" applyNumberFormat="1" applyFont="1" applyBorder="1" applyAlignment="1">
      <alignment horizontal="center" vertical="center"/>
    </xf>
    <xf numFmtId="49" fontId="11" fillId="0" borderId="0" xfId="6" applyNumberFormat="1" applyFont="1" applyAlignment="1">
      <alignment horizontal="left" wrapText="1" indent="1"/>
    </xf>
    <xf numFmtId="0" fontId="11" fillId="0" borderId="0" xfId="6" applyFont="1" applyAlignment="1">
      <alignment horizontal="center" vertical="center"/>
    </xf>
    <xf numFmtId="2" fontId="11" fillId="0" borderId="0" xfId="6" applyNumberFormat="1" applyFont="1" applyAlignment="1">
      <alignment horizontal="center" vertical="center"/>
    </xf>
    <xf numFmtId="167" fontId="11" fillId="0" borderId="0" xfId="6" applyNumberFormat="1" applyFont="1" applyAlignment="1">
      <alignment vertical="center"/>
    </xf>
    <xf numFmtId="165" fontId="11" fillId="0" borderId="28" xfId="6" applyNumberFormat="1" applyFont="1" applyBorder="1" applyAlignment="1">
      <alignment horizontal="right" vertical="center"/>
    </xf>
    <xf numFmtId="169" fontId="11" fillId="0" borderId="7" xfId="6" applyNumberFormat="1" applyFont="1" applyBorder="1" applyAlignment="1">
      <alignment horizontal="center" vertical="center"/>
    </xf>
    <xf numFmtId="168" fontId="11" fillId="0" borderId="26" xfId="6" applyNumberFormat="1" applyFont="1" applyBorder="1" applyAlignment="1">
      <alignment horizontal="center" vertical="center"/>
    </xf>
    <xf numFmtId="164" fontId="11" fillId="0" borderId="25" xfId="6" applyNumberFormat="1" applyFont="1" applyBorder="1" applyAlignment="1">
      <alignment horizontal="center" vertical="center"/>
    </xf>
    <xf numFmtId="167" fontId="11" fillId="0" borderId="14" xfId="6" applyNumberFormat="1" applyFont="1" applyBorder="1"/>
    <xf numFmtId="169" fontId="11" fillId="0" borderId="26" xfId="6" applyNumberFormat="1" applyFont="1" applyBorder="1" applyAlignment="1">
      <alignment horizontal="center" vertical="center"/>
    </xf>
    <xf numFmtId="0" fontId="11" fillId="0" borderId="0" xfId="6" applyFont="1" applyAlignment="1">
      <alignment horizontal="left" inden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vertical="center" wrapText="1"/>
    </xf>
    <xf numFmtId="165" fontId="4" fillId="0" borderId="28" xfId="6" applyNumberFormat="1" applyFont="1" applyBorder="1" applyAlignment="1">
      <alignment horizontal="right" vertical="center"/>
    </xf>
    <xf numFmtId="165" fontId="11" fillId="0" borderId="10" xfId="6" applyNumberFormat="1" applyFont="1" applyBorder="1" applyAlignment="1">
      <alignment horizontal="right" vertical="center"/>
    </xf>
    <xf numFmtId="2" fontId="12" fillId="0" borderId="17" xfId="6" applyNumberFormat="1" applyFont="1" applyBorder="1" applyAlignment="1">
      <alignment horizontal="center" vertical="center"/>
    </xf>
    <xf numFmtId="167" fontId="11" fillId="0" borderId="29" xfId="6" applyNumberFormat="1" applyFont="1" applyBorder="1"/>
    <xf numFmtId="165" fontId="11" fillId="0" borderId="33" xfId="6" applyNumberFormat="1" applyFont="1" applyBorder="1" applyAlignment="1">
      <alignment horizontal="right"/>
    </xf>
    <xf numFmtId="0" fontId="11" fillId="0" borderId="27" xfId="6" applyFont="1" applyBorder="1" applyAlignment="1">
      <alignment horizontal="center" vertical="center"/>
    </xf>
    <xf numFmtId="0" fontId="11" fillId="0" borderId="0" xfId="6" applyFont="1" applyAlignment="1">
      <alignment vertical="center"/>
    </xf>
    <xf numFmtId="167" fontId="11" fillId="0" borderId="28" xfId="6" applyNumberFormat="1" applyFont="1" applyBorder="1" applyAlignment="1">
      <alignment vertical="center"/>
    </xf>
    <xf numFmtId="165" fontId="5" fillId="0" borderId="16" xfId="8" applyNumberFormat="1" applyFont="1" applyFill="1" applyBorder="1" applyAlignment="1">
      <alignment horizontal="right" vertical="center"/>
    </xf>
    <xf numFmtId="43" fontId="4" fillId="0" borderId="0" xfId="1" applyFont="1" applyAlignment="1">
      <alignment vertical="center"/>
    </xf>
    <xf numFmtId="0" fontId="11" fillId="0" borderId="0" xfId="0" applyFont="1" applyAlignment="1">
      <alignment horizontal="left" indent="1"/>
    </xf>
    <xf numFmtId="164" fontId="11" fillId="0" borderId="26" xfId="2" applyNumberFormat="1" applyFont="1" applyBorder="1" applyAlignment="1">
      <alignment horizontal="center" vertical="center"/>
    </xf>
    <xf numFmtId="0" fontId="11" fillId="0" borderId="17" xfId="2" applyFont="1" applyBorder="1" applyAlignment="1">
      <alignment horizontal="left" vertical="center" indent="2"/>
    </xf>
    <xf numFmtId="0" fontId="11" fillId="0" borderId="17" xfId="2" applyFont="1" applyBorder="1" applyAlignment="1">
      <alignment horizontal="center" vertical="center"/>
    </xf>
    <xf numFmtId="2" fontId="11" fillId="0" borderId="18" xfId="2" applyNumberFormat="1" applyFont="1" applyBorder="1" applyAlignment="1">
      <alignment horizontal="center" vertical="center"/>
    </xf>
    <xf numFmtId="166" fontId="11" fillId="0" borderId="18" xfId="1" applyNumberFormat="1" applyFont="1" applyFill="1" applyBorder="1" applyAlignment="1">
      <alignment horizontal="center" vertical="center"/>
    </xf>
    <xf numFmtId="165" fontId="11" fillId="0" borderId="34" xfId="2" applyNumberFormat="1" applyFont="1" applyBorder="1" applyAlignment="1">
      <alignment horizontal="right" vertical="center"/>
    </xf>
    <xf numFmtId="0" fontId="11" fillId="0" borderId="0" xfId="2" applyFont="1" applyAlignment="1">
      <alignment vertical="center"/>
    </xf>
    <xf numFmtId="164" fontId="4" fillId="0" borderId="7" xfId="2" applyNumberFormat="1" applyFont="1" applyBorder="1" applyAlignment="1">
      <alignment horizontal="center" vertical="center"/>
    </xf>
    <xf numFmtId="0" fontId="4" fillId="0" borderId="8" xfId="2" applyFont="1" applyBorder="1" applyAlignment="1">
      <alignment horizontal="left" vertical="center" indent="1"/>
    </xf>
    <xf numFmtId="2" fontId="11" fillId="0" borderId="8" xfId="2" applyNumberFormat="1" applyFont="1" applyBorder="1" applyAlignment="1">
      <alignment horizontal="center" vertical="center"/>
    </xf>
    <xf numFmtId="165" fontId="11" fillId="0" borderId="13" xfId="2" applyNumberFormat="1" applyFont="1" applyBorder="1" applyAlignment="1">
      <alignment horizontal="right" vertical="center"/>
    </xf>
    <xf numFmtId="164" fontId="11" fillId="0" borderId="7" xfId="2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left" vertical="center" wrapText="1" indent="1"/>
    </xf>
    <xf numFmtId="49" fontId="11" fillId="0" borderId="8" xfId="2" applyNumberFormat="1" applyFont="1" applyBorder="1" applyAlignment="1">
      <alignment horizontal="left" vertical="center" wrapText="1" indent="1"/>
    </xf>
    <xf numFmtId="2" fontId="11" fillId="0" borderId="11" xfId="2" applyNumberFormat="1" applyFont="1" applyBorder="1" applyAlignment="1">
      <alignment horizontal="center" vertical="center"/>
    </xf>
    <xf numFmtId="165" fontId="10" fillId="0" borderId="12" xfId="2" applyNumberFormat="1" applyFont="1" applyBorder="1" applyAlignment="1">
      <alignment horizontal="right" vertical="center"/>
    </xf>
    <xf numFmtId="49" fontId="11" fillId="0" borderId="8" xfId="2" applyNumberFormat="1" applyFont="1" applyBorder="1" applyAlignment="1">
      <alignment horizontal="left" wrapText="1" indent="1"/>
    </xf>
    <xf numFmtId="0" fontId="11" fillId="0" borderId="8" xfId="2" applyFont="1" applyBorder="1" applyAlignment="1">
      <alignment horizontal="center" vertical="top"/>
    </xf>
    <xf numFmtId="166" fontId="10" fillId="0" borderId="17" xfId="1" applyNumberFormat="1" applyFont="1" applyFill="1" applyBorder="1" applyAlignment="1">
      <alignment horizontal="center" vertical="center"/>
    </xf>
    <xf numFmtId="165" fontId="10" fillId="0" borderId="13" xfId="2" applyNumberFormat="1" applyFont="1" applyBorder="1" applyAlignment="1">
      <alignment horizontal="right" vertical="center"/>
    </xf>
    <xf numFmtId="0" fontId="11" fillId="0" borderId="8" xfId="2" applyFont="1" applyBorder="1" applyAlignment="1">
      <alignment horizontal="left" vertical="center" indent="1"/>
    </xf>
    <xf numFmtId="2" fontId="11" fillId="0" borderId="14" xfId="2" applyNumberFormat="1" applyFont="1" applyBorder="1" applyAlignment="1">
      <alignment horizontal="center" vertical="center"/>
    </xf>
    <xf numFmtId="165" fontId="11" fillId="0" borderId="15" xfId="2" applyNumberFormat="1" applyFont="1" applyBorder="1" applyAlignment="1">
      <alignment horizontal="right" vertical="center"/>
    </xf>
    <xf numFmtId="165" fontId="4" fillId="0" borderId="16" xfId="2" applyNumberFormat="1" applyFont="1" applyBorder="1" applyAlignment="1">
      <alignment horizontal="right" vertical="center"/>
    </xf>
    <xf numFmtId="49" fontId="4" fillId="0" borderId="7" xfId="2" applyNumberFormat="1" applyFont="1" applyBorder="1" applyAlignment="1">
      <alignment horizontal="center" vertical="center"/>
    </xf>
    <xf numFmtId="0" fontId="11" fillId="0" borderId="0" xfId="2" applyFont="1"/>
    <xf numFmtId="0" fontId="4" fillId="0" borderId="8" xfId="2" applyFont="1" applyBorder="1" applyAlignment="1">
      <alignment horizontal="left" vertical="center" wrapText="1" indent="1"/>
    </xf>
    <xf numFmtId="0" fontId="13" fillId="0" borderId="0" xfId="2" applyFont="1" applyAlignment="1">
      <alignment vertical="center"/>
    </xf>
    <xf numFmtId="2" fontId="11" fillId="0" borderId="7" xfId="2" applyNumberFormat="1" applyFont="1" applyBorder="1" applyAlignment="1">
      <alignment horizontal="left" vertical="center"/>
    </xf>
    <xf numFmtId="0" fontId="11" fillId="0" borderId="8" xfId="2" applyFont="1" applyBorder="1" applyAlignment="1">
      <alignment horizontal="left" vertical="center" wrapText="1" indent="1"/>
    </xf>
    <xf numFmtId="2" fontId="4" fillId="0" borderId="7" xfId="2" applyNumberFormat="1" applyFont="1" applyBorder="1" applyAlignment="1">
      <alignment horizontal="left" vertical="center"/>
    </xf>
    <xf numFmtId="2" fontId="11" fillId="0" borderId="8" xfId="1" applyNumberFormat="1" applyFont="1" applyFill="1" applyBorder="1" applyAlignment="1">
      <alignment horizontal="center" vertical="center"/>
    </xf>
    <xf numFmtId="0" fontId="10" fillId="0" borderId="0" xfId="2" applyFont="1" applyAlignment="1">
      <alignment vertical="center"/>
    </xf>
    <xf numFmtId="2" fontId="4" fillId="0" borderId="25" xfId="2" applyNumberFormat="1" applyFont="1" applyBorder="1" applyAlignment="1">
      <alignment horizontal="left" vertical="center"/>
    </xf>
    <xf numFmtId="0" fontId="11" fillId="0" borderId="14" xfId="2" applyFont="1" applyBorder="1" applyAlignment="1">
      <alignment horizontal="left" vertical="center" wrapText="1" indent="1"/>
    </xf>
    <xf numFmtId="0" fontId="5" fillId="0" borderId="0" xfId="2" applyFont="1" applyAlignment="1">
      <alignment vertical="center"/>
    </xf>
    <xf numFmtId="2" fontId="4" fillId="0" borderId="35" xfId="2" applyNumberFormat="1" applyFont="1" applyBorder="1" applyAlignment="1">
      <alignment horizontal="left" vertical="center"/>
    </xf>
    <xf numFmtId="0" fontId="11" fillId="0" borderId="29" xfId="2" applyFont="1" applyBorder="1" applyAlignment="1">
      <alignment horizontal="left" vertical="center" wrapText="1" indent="1"/>
    </xf>
    <xf numFmtId="0" fontId="11" fillId="0" borderId="29" xfId="2" applyFont="1" applyBorder="1" applyAlignment="1">
      <alignment horizontal="center" vertical="center"/>
    </xf>
    <xf numFmtId="165" fontId="11" fillId="0" borderId="33" xfId="2" applyNumberFormat="1" applyFont="1" applyBorder="1" applyAlignment="1">
      <alignment horizontal="right" vertical="center"/>
    </xf>
    <xf numFmtId="0" fontId="4" fillId="0" borderId="17" xfId="2" applyFont="1" applyBorder="1" applyAlignment="1">
      <alignment horizontal="left" vertical="center" wrapText="1" indent="1"/>
    </xf>
    <xf numFmtId="2" fontId="11" fillId="0" borderId="17" xfId="2" applyNumberFormat="1" applyFont="1" applyBorder="1" applyAlignment="1">
      <alignment horizontal="center" vertical="center"/>
    </xf>
    <xf numFmtId="165" fontId="11" fillId="0" borderId="20" xfId="2" applyNumberFormat="1" applyFont="1" applyBorder="1" applyAlignment="1">
      <alignment horizontal="right" vertical="center"/>
    </xf>
    <xf numFmtId="0" fontId="14" fillId="0" borderId="8" xfId="2" applyFont="1" applyBorder="1" applyAlignment="1">
      <alignment horizontal="left" vertical="center" wrapText="1" indent="1"/>
    </xf>
    <xf numFmtId="2" fontId="11" fillId="7" borderId="7" xfId="2" applyNumberFormat="1" applyFont="1" applyFill="1" applyBorder="1" applyAlignment="1">
      <alignment horizontal="left" vertical="center"/>
    </xf>
    <xf numFmtId="0" fontId="11" fillId="7" borderId="8" xfId="2" applyFont="1" applyFill="1" applyBorder="1" applyAlignment="1">
      <alignment horizontal="left" vertical="center" wrapText="1" indent="1"/>
    </xf>
    <xf numFmtId="0" fontId="11" fillId="7" borderId="8" xfId="2" applyFont="1" applyFill="1" applyBorder="1" applyAlignment="1">
      <alignment horizontal="center" vertical="center"/>
    </xf>
    <xf numFmtId="164" fontId="4" fillId="7" borderId="7" xfId="2" applyNumberFormat="1" applyFont="1" applyFill="1" applyBorder="1" applyAlignment="1">
      <alignment horizontal="center" vertical="center"/>
    </xf>
    <xf numFmtId="0" fontId="4" fillId="7" borderId="8" xfId="2" applyFont="1" applyFill="1" applyBorder="1" applyAlignment="1">
      <alignment horizontal="left" vertical="center" wrapText="1" indent="1"/>
    </xf>
    <xf numFmtId="164" fontId="11" fillId="7" borderId="7" xfId="2" applyNumberFormat="1" applyFont="1" applyFill="1" applyBorder="1" applyAlignment="1">
      <alignment horizontal="center" vertical="center"/>
    </xf>
    <xf numFmtId="0" fontId="11" fillId="7" borderId="8" xfId="2" applyFont="1" applyFill="1" applyBorder="1" applyAlignment="1">
      <alignment horizontal="left" vertical="center" indent="2"/>
    </xf>
    <xf numFmtId="165" fontId="13" fillId="0" borderId="16" xfId="2" applyNumberFormat="1" applyFont="1" applyBorder="1" applyAlignment="1">
      <alignment horizontal="right" vertical="center"/>
    </xf>
    <xf numFmtId="164" fontId="11" fillId="0" borderId="0" xfId="2" applyNumberFormat="1" applyFont="1" applyAlignment="1">
      <alignment vertical="center"/>
    </xf>
    <xf numFmtId="0" fontId="11" fillId="0" borderId="0" xfId="2" applyFont="1" applyAlignment="1">
      <alignment horizontal="left" vertical="center" indent="2"/>
    </xf>
    <xf numFmtId="0" fontId="11" fillId="0" borderId="0" xfId="2" applyFont="1" applyAlignment="1">
      <alignment horizontal="center" vertical="center"/>
    </xf>
    <xf numFmtId="2" fontId="11" fillId="0" borderId="0" xfId="2" applyNumberFormat="1" applyFont="1" applyAlignment="1">
      <alignment vertical="center"/>
    </xf>
    <xf numFmtId="166" fontId="11" fillId="0" borderId="0" xfId="1" applyNumberFormat="1" applyFont="1" applyFill="1" applyAlignment="1">
      <alignment horizontal="center" vertical="center"/>
    </xf>
    <xf numFmtId="165" fontId="11" fillId="0" borderId="0" xfId="2" applyNumberFormat="1" applyFont="1" applyAlignment="1">
      <alignment horizontal="right" vertical="center"/>
    </xf>
    <xf numFmtId="0" fontId="11" fillId="0" borderId="18" xfId="2" applyFont="1" applyBorder="1" applyAlignment="1">
      <alignment horizontal="center" vertical="center"/>
    </xf>
    <xf numFmtId="2" fontId="11" fillId="0" borderId="8" xfId="2" applyNumberFormat="1" applyFont="1" applyBorder="1" applyAlignment="1">
      <alignment horizontal="center" vertical="top"/>
    </xf>
    <xf numFmtId="166" fontId="10" fillId="0" borderId="8" xfId="1" applyNumberFormat="1" applyFont="1" applyFill="1" applyBorder="1" applyAlignment="1">
      <alignment horizontal="center"/>
    </xf>
    <xf numFmtId="0" fontId="3" fillId="0" borderId="0" xfId="2" applyFont="1" applyAlignment="1">
      <alignment vertical="center"/>
    </xf>
    <xf numFmtId="3" fontId="11" fillId="0" borderId="17" xfId="2" applyNumberFormat="1" applyFont="1" applyBorder="1" applyAlignment="1">
      <alignment horizontal="right" vertical="center"/>
    </xf>
    <xf numFmtId="3" fontId="11" fillId="0" borderId="8" xfId="2" applyNumberFormat="1" applyFont="1" applyBorder="1" applyAlignment="1">
      <alignment horizontal="right" vertical="center"/>
    </xf>
    <xf numFmtId="165" fontId="5" fillId="0" borderId="16" xfId="2" applyNumberFormat="1" applyFont="1" applyBorder="1" applyAlignment="1">
      <alignment horizontal="right" vertical="center"/>
    </xf>
    <xf numFmtId="3" fontId="11" fillId="0" borderId="0" xfId="2" applyNumberFormat="1" applyFont="1" applyAlignment="1">
      <alignment horizontal="right" vertical="center"/>
    </xf>
    <xf numFmtId="165" fontId="11" fillId="0" borderId="13" xfId="2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4" fillId="0" borderId="1" xfId="3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/>
    </xf>
    <xf numFmtId="164" fontId="2" fillId="0" borderId="2" xfId="2" applyNumberFormat="1" applyFont="1" applyBorder="1" applyAlignment="1">
      <alignment horizontal="center" vertical="center"/>
    </xf>
    <xf numFmtId="164" fontId="2" fillId="0" borderId="3" xfId="2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11" fillId="0" borderId="11" xfId="3" applyNumberFormat="1" applyFont="1" applyBorder="1" applyAlignment="1">
      <alignment horizontal="center" vertical="center"/>
    </xf>
    <xf numFmtId="165" fontId="11" fillId="0" borderId="12" xfId="3" applyNumberFormat="1" applyFont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0" fontId="4" fillId="0" borderId="1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 wrapText="1"/>
    </xf>
    <xf numFmtId="164" fontId="2" fillId="0" borderId="2" xfId="2" applyNumberFormat="1" applyFont="1" applyBorder="1" applyAlignment="1">
      <alignment horizontal="center" vertical="center" wrapText="1"/>
    </xf>
    <xf numFmtId="164" fontId="2" fillId="0" borderId="3" xfId="2" applyNumberFormat="1" applyFont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/>
    </xf>
    <xf numFmtId="165" fontId="2" fillId="6" borderId="2" xfId="0" applyNumberFormat="1" applyFont="1" applyFill="1" applyBorder="1" applyAlignment="1">
      <alignment horizontal="center" vertical="center"/>
    </xf>
    <xf numFmtId="165" fontId="2" fillId="6" borderId="3" xfId="0" applyNumberFormat="1" applyFont="1" applyFill="1" applyBorder="1" applyAlignment="1">
      <alignment horizontal="center" vertical="center"/>
    </xf>
    <xf numFmtId="165" fontId="11" fillId="0" borderId="11" xfId="6" applyNumberFormat="1" applyFont="1" applyBorder="1" applyAlignment="1">
      <alignment horizontal="center" vertical="center"/>
    </xf>
    <xf numFmtId="165" fontId="11" fillId="0" borderId="12" xfId="6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5" fillId="7" borderId="1" xfId="2" applyFont="1" applyFill="1" applyBorder="1" applyAlignment="1">
      <alignment horizontal="center" vertical="center"/>
    </xf>
    <xf numFmtId="0" fontId="5" fillId="7" borderId="2" xfId="2" applyFont="1" applyFill="1" applyBorder="1" applyAlignment="1">
      <alignment horizontal="center" vertical="center"/>
    </xf>
    <xf numFmtId="0" fontId="5" fillId="7" borderId="3" xfId="2" applyFont="1" applyFill="1" applyBorder="1" applyAlignment="1">
      <alignment horizontal="center" vertical="center"/>
    </xf>
    <xf numFmtId="165" fontId="2" fillId="2" borderId="1" xfId="2" applyNumberFormat="1" applyFont="1" applyFill="1" applyBorder="1" applyAlignment="1">
      <alignment horizontal="center" vertical="center"/>
    </xf>
    <xf numFmtId="165" fontId="2" fillId="2" borderId="2" xfId="2" applyNumberFormat="1" applyFont="1" applyFill="1" applyBorder="1" applyAlignment="1">
      <alignment horizontal="center" vertical="center"/>
    </xf>
    <xf numFmtId="165" fontId="2" fillId="2" borderId="3" xfId="2" applyNumberFormat="1" applyFont="1" applyFill="1" applyBorder="1" applyAlignment="1">
      <alignment horizontal="center" vertical="center"/>
    </xf>
    <xf numFmtId="165" fontId="10" fillId="0" borderId="8" xfId="2" applyNumberFormat="1" applyFont="1" applyBorder="1" applyAlignment="1">
      <alignment horizontal="center" vertical="center"/>
    </xf>
    <xf numFmtId="165" fontId="10" fillId="0" borderId="13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165" fontId="2" fillId="3" borderId="1" xfId="2" applyNumberFormat="1" applyFont="1" applyFill="1" applyBorder="1" applyAlignment="1">
      <alignment horizontal="center" vertical="center"/>
    </xf>
    <xf numFmtId="165" fontId="2" fillId="3" borderId="2" xfId="2" applyNumberFormat="1" applyFont="1" applyFill="1" applyBorder="1" applyAlignment="1">
      <alignment horizontal="center" vertical="center"/>
    </xf>
    <xf numFmtId="165" fontId="2" fillId="3" borderId="3" xfId="2" applyNumberFormat="1" applyFont="1" applyFill="1" applyBorder="1" applyAlignment="1">
      <alignment horizontal="center" vertical="center"/>
    </xf>
  </cellXfs>
  <cellStyles count="9">
    <cellStyle name="Milliers" xfId="1" builtinId="3"/>
    <cellStyle name="Milliers [0] 2" xfId="7" xr:uid="{0DCBC05B-89DE-45A8-8E04-7D99AD63B72A}"/>
    <cellStyle name="Milliers [0] 6" xfId="4" xr:uid="{CB47A901-58C4-4294-B1C8-AD39C425B04F}"/>
    <cellStyle name="Milliers 3" xfId="8" xr:uid="{6F5B0215-50B1-4E9D-B46E-E18DB36401AA}"/>
    <cellStyle name="Milliers 58" xfId="5" xr:uid="{8E0D9F3D-A443-406E-B384-72A3BCD62550}"/>
    <cellStyle name="Normal" xfId="0" builtinId="0"/>
    <cellStyle name="Normal 2" xfId="2" xr:uid="{27D8830D-ADBE-4CFF-A6C7-FD0DE8B0DB87}"/>
    <cellStyle name="Normal 4" xfId="6" xr:uid="{026FCD18-1E27-4EBA-A0B7-8D4AE18014A7}"/>
    <cellStyle name="Normal 6" xfId="3" xr:uid="{E5E08ECB-6C14-462C-B6C4-E6EBF1C71A36}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5C6D51C-6576-4635-B2BC-43A98D6E664D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D65D7D9-26D3-4C75-9B89-53EBC801A338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84B126C2-3D18-4201-AE50-BD08B9F0BD7F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2A0324A7-A99A-421B-9B63-249A210243A4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98BB1710-682E-49BC-8412-D3BAA7F8F725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D58A90E8-6C09-446C-9826-1CAB965A1432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097C7465-974C-46FC-9953-DC5F60D9BDC6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D7ECF5E9-DF4F-4101-A2A1-72A625D148B0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87AA0DB5-9562-4F92-B6AE-F32D0749569C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454DB408-9F03-4FD5-9224-3C93C9AC372C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BAEC4F73-E11F-448D-B097-E688B62A031C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D88123CC-BB99-4903-8C30-1CF3381AD385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A7073411-3077-4840-B920-61D8EA73FB16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7FA6A5BC-6CA7-49F4-9ADE-BF7B95F7809A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9CFC0A62-EF0A-4F7D-B8AE-00EF0855D110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F9A6706B-E2BF-4431-9283-2B8110D0F224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82544890-8450-47D2-94D5-929DD460FB8B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82D2907A-0321-4D5D-B85B-BC0F671CDD4C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C0F838F4-5CC2-480E-866E-99B8F538AD32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E0895241-2428-429E-8992-7DAC073DB7F5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DE05E73C-C5EB-4489-BEDF-59423C9730EA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1D71CC93-2248-40DB-9825-901786E0DADE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93DF8168-C06F-450A-9A60-4B4F2A893BBF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C52C7493-714E-419C-8429-FC1A8C2BDC92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ED843FDB-03EC-4677-9BB9-A265B4A96FA3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3E35E0B0-5A5D-4AD3-8EED-D6D63F9F4527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7DE2B77A-57F3-4081-80B7-9B78141078D0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F7D7E27D-269A-4615-841A-EF6DD76F9A6D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3EE060E6-1308-45E4-AC6C-1D74435D6328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04A4C035-6FB7-49C6-81F5-B08A3BB8539D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9B8F208A-8291-4106-AC6A-94A22A40C81A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3E614805-7C0F-4320-94C0-D59BF12662EB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4" name="ZoneTexte 33">
          <a:extLst>
            <a:ext uri="{FF2B5EF4-FFF2-40B4-BE49-F238E27FC236}">
              <a16:creationId xmlns:a16="http://schemas.microsoft.com/office/drawing/2014/main" id="{DA4E9A14-7AB9-491F-9558-2775D31389C4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971DFEEC-AE9C-4A90-B1A0-8ABF750B4D78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5A6FEDA1-2940-4F00-BAC2-4060AFAFC152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D1D34A4B-5A36-44CB-920E-393016B474BB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256DE9CF-F869-4F5B-A54E-822545A8D1BD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5A3ADBF1-9DC5-4F3A-8F73-9BF8A21A2EE1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1D0199CD-740B-4977-9133-CC01B46A34E4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C81993EF-1FA4-48AC-8E9C-ED899DDDECA8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2031DB47-EB7F-4A81-BA27-7C2118DE57E7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183</xdr:row>
      <xdr:rowOff>0</xdr:rowOff>
    </xdr:from>
    <xdr:ext cx="184731" cy="264560"/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D5545B11-A183-4EF3-B360-A190E53ACF16}"/>
            </a:ext>
          </a:extLst>
        </xdr:cNvPr>
        <xdr:cNvSpPr txBox="1"/>
      </xdr:nvSpPr>
      <xdr:spPr>
        <a:xfrm>
          <a:off x="0" y="3313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8D01CE32-5D60-4482-BC90-B487F85B9A4B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77053B3D-DE1A-49F2-9968-5BC8BFEABEF5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3F833F1F-B74A-4A1E-9A37-BD4669A1D879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0D8032B1-E86E-4B30-9CA1-78A24C5E9B7D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C135237C-6056-44A2-BE12-C8876A5D81BE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24AA59A7-63AE-4B68-AE0C-E46A4E130CD4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0" name="ZoneTexte 49">
          <a:extLst>
            <a:ext uri="{FF2B5EF4-FFF2-40B4-BE49-F238E27FC236}">
              <a16:creationId xmlns:a16="http://schemas.microsoft.com/office/drawing/2014/main" id="{225BAEA3-1251-4EA7-99DE-1FA592A5ACA9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1" name="ZoneTexte 50">
          <a:extLst>
            <a:ext uri="{FF2B5EF4-FFF2-40B4-BE49-F238E27FC236}">
              <a16:creationId xmlns:a16="http://schemas.microsoft.com/office/drawing/2014/main" id="{BA0BEBB6-53C0-4BEF-AAC1-11BDE4A6E1D4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2" name="ZoneTexte 51">
          <a:extLst>
            <a:ext uri="{FF2B5EF4-FFF2-40B4-BE49-F238E27FC236}">
              <a16:creationId xmlns:a16="http://schemas.microsoft.com/office/drawing/2014/main" id="{CABCA8D7-1176-4067-A7C5-B46734C3DC21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3" name="ZoneTexte 52">
          <a:extLst>
            <a:ext uri="{FF2B5EF4-FFF2-40B4-BE49-F238E27FC236}">
              <a16:creationId xmlns:a16="http://schemas.microsoft.com/office/drawing/2014/main" id="{0BD44DEA-EC97-4614-A860-F6E77F00010B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4" name="ZoneTexte 53">
          <a:extLst>
            <a:ext uri="{FF2B5EF4-FFF2-40B4-BE49-F238E27FC236}">
              <a16:creationId xmlns:a16="http://schemas.microsoft.com/office/drawing/2014/main" id="{FA2460A3-3DA1-4D12-A8CE-B24DFED302C3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829662F5-147A-403A-9A22-A2985A53AE7C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4438F196-E4A4-42BA-9743-03765574E1F5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19B1BC51-BC7C-4B88-BA18-9CE0D419C23A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2AF0D310-409A-434D-8E49-5FE4554CC3FD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E4BAF058-D645-4244-94EF-0D79B4148467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AE4F5DAA-C9A0-48E1-826C-AEC83731DEEE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B47730E3-DAD1-41FB-ABF6-F22C5DAA2C25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23DE575C-23C2-494F-92ED-D908C3160869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3C23952D-E535-4541-9C33-948CD0200073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41C0014A-65EE-4590-81C5-84F5440E8357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676347C0-1C21-4415-A3AF-627C1084A27D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6" name="ZoneTexte 65">
          <a:extLst>
            <a:ext uri="{FF2B5EF4-FFF2-40B4-BE49-F238E27FC236}">
              <a16:creationId xmlns:a16="http://schemas.microsoft.com/office/drawing/2014/main" id="{AE279576-8387-404D-8F62-D2D832D2530C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EED71E2C-7EF1-49DA-9C24-11BDFF759C1E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4C5F261E-F039-4E6B-BCEF-A30AD9905215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69" name="ZoneTexte 68">
          <a:extLst>
            <a:ext uri="{FF2B5EF4-FFF2-40B4-BE49-F238E27FC236}">
              <a16:creationId xmlns:a16="http://schemas.microsoft.com/office/drawing/2014/main" id="{EF35E0A9-2903-49E2-B7F9-7F24715A1077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5343F91A-05B6-457C-A1FC-1CD58CCE24BF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1" name="ZoneTexte 70">
          <a:extLst>
            <a:ext uri="{FF2B5EF4-FFF2-40B4-BE49-F238E27FC236}">
              <a16:creationId xmlns:a16="http://schemas.microsoft.com/office/drawing/2014/main" id="{AAE76A2C-0260-4E54-9FAA-580B5D8E6A9E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E67CB36C-1170-4228-B171-1E28A54B6CAB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3" name="ZoneTexte 72">
          <a:extLst>
            <a:ext uri="{FF2B5EF4-FFF2-40B4-BE49-F238E27FC236}">
              <a16:creationId xmlns:a16="http://schemas.microsoft.com/office/drawing/2014/main" id="{0F138B40-1897-4378-ACA2-CF9B8C5CA248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4" name="ZoneTexte 73">
          <a:extLst>
            <a:ext uri="{FF2B5EF4-FFF2-40B4-BE49-F238E27FC236}">
              <a16:creationId xmlns:a16="http://schemas.microsoft.com/office/drawing/2014/main" id="{9BBE8B98-D982-4380-9E3D-8E9976407B11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5" name="ZoneTexte 74">
          <a:extLst>
            <a:ext uri="{FF2B5EF4-FFF2-40B4-BE49-F238E27FC236}">
              <a16:creationId xmlns:a16="http://schemas.microsoft.com/office/drawing/2014/main" id="{ACB319BE-54A3-4304-8896-59F7C0C4EE3C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6" name="ZoneTexte 75">
          <a:extLst>
            <a:ext uri="{FF2B5EF4-FFF2-40B4-BE49-F238E27FC236}">
              <a16:creationId xmlns:a16="http://schemas.microsoft.com/office/drawing/2014/main" id="{3A09B502-602F-4873-9326-B981A2AC625F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7" name="ZoneTexte 76">
          <a:extLst>
            <a:ext uri="{FF2B5EF4-FFF2-40B4-BE49-F238E27FC236}">
              <a16:creationId xmlns:a16="http://schemas.microsoft.com/office/drawing/2014/main" id="{807D0676-6E26-4A60-B7EF-BC8581F4ABE8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8" name="ZoneTexte 77">
          <a:extLst>
            <a:ext uri="{FF2B5EF4-FFF2-40B4-BE49-F238E27FC236}">
              <a16:creationId xmlns:a16="http://schemas.microsoft.com/office/drawing/2014/main" id="{2BE25032-920C-4495-A932-25447C8D7BE9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79" name="ZoneTexte 78">
          <a:extLst>
            <a:ext uri="{FF2B5EF4-FFF2-40B4-BE49-F238E27FC236}">
              <a16:creationId xmlns:a16="http://schemas.microsoft.com/office/drawing/2014/main" id="{91BE5CE8-EF4E-47FE-82EE-D4501F69DDE8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80" name="ZoneTexte 79">
          <a:extLst>
            <a:ext uri="{FF2B5EF4-FFF2-40B4-BE49-F238E27FC236}">
              <a16:creationId xmlns:a16="http://schemas.microsoft.com/office/drawing/2014/main" id="{1D388A7C-A14A-43CD-8A82-F830B5C1B64E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81" name="ZoneTexte 80">
          <a:extLst>
            <a:ext uri="{FF2B5EF4-FFF2-40B4-BE49-F238E27FC236}">
              <a16:creationId xmlns:a16="http://schemas.microsoft.com/office/drawing/2014/main" id="{60816932-AA3F-4BA3-AF9F-E02171CBEA40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82" name="ZoneTexte 81">
          <a:extLst>
            <a:ext uri="{FF2B5EF4-FFF2-40B4-BE49-F238E27FC236}">
              <a16:creationId xmlns:a16="http://schemas.microsoft.com/office/drawing/2014/main" id="{CAF5254D-9F7D-48C9-B63B-291FB7B47F57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83" name="ZoneTexte 82">
          <a:extLst>
            <a:ext uri="{FF2B5EF4-FFF2-40B4-BE49-F238E27FC236}">
              <a16:creationId xmlns:a16="http://schemas.microsoft.com/office/drawing/2014/main" id="{A33BF1D7-E166-438B-9B09-0ED25D122A69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84" name="ZoneTexte 83">
          <a:extLst>
            <a:ext uri="{FF2B5EF4-FFF2-40B4-BE49-F238E27FC236}">
              <a16:creationId xmlns:a16="http://schemas.microsoft.com/office/drawing/2014/main" id="{72F686A9-3B76-4614-BBC4-97C85624A0CC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188</xdr:row>
      <xdr:rowOff>0</xdr:rowOff>
    </xdr:from>
    <xdr:ext cx="184731" cy="264560"/>
    <xdr:sp macro="" textlink="">
      <xdr:nvSpPr>
        <xdr:cNvPr id="85" name="ZoneTexte 84">
          <a:extLst>
            <a:ext uri="{FF2B5EF4-FFF2-40B4-BE49-F238E27FC236}">
              <a16:creationId xmlns:a16="http://schemas.microsoft.com/office/drawing/2014/main" id="{2A694D89-883F-48D7-9139-196E6835895B}"/>
            </a:ext>
          </a:extLst>
        </xdr:cNvPr>
        <xdr:cNvSpPr txBox="1"/>
      </xdr:nvSpPr>
      <xdr:spPr>
        <a:xfrm>
          <a:off x="0" y="3410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86" name="ZoneTexte 85">
          <a:extLst>
            <a:ext uri="{FF2B5EF4-FFF2-40B4-BE49-F238E27FC236}">
              <a16:creationId xmlns:a16="http://schemas.microsoft.com/office/drawing/2014/main" id="{58C95CBB-1F47-450A-B400-1BF04BE22ED6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87" name="ZoneTexte 86">
          <a:extLst>
            <a:ext uri="{FF2B5EF4-FFF2-40B4-BE49-F238E27FC236}">
              <a16:creationId xmlns:a16="http://schemas.microsoft.com/office/drawing/2014/main" id="{5EEFF367-646D-42CB-953C-8C55BBC2A222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88" name="ZoneTexte 87">
          <a:extLst>
            <a:ext uri="{FF2B5EF4-FFF2-40B4-BE49-F238E27FC236}">
              <a16:creationId xmlns:a16="http://schemas.microsoft.com/office/drawing/2014/main" id="{D42CF391-0AFF-447A-8AA7-1AA75202D823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89" name="ZoneTexte 88">
          <a:extLst>
            <a:ext uri="{FF2B5EF4-FFF2-40B4-BE49-F238E27FC236}">
              <a16:creationId xmlns:a16="http://schemas.microsoft.com/office/drawing/2014/main" id="{E167AD1A-3367-41D5-AF34-7B8C99E9D45F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0" name="ZoneTexte 89">
          <a:extLst>
            <a:ext uri="{FF2B5EF4-FFF2-40B4-BE49-F238E27FC236}">
              <a16:creationId xmlns:a16="http://schemas.microsoft.com/office/drawing/2014/main" id="{BBAD9F3A-7B6B-4A18-B620-5215A244D919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1" name="ZoneTexte 90">
          <a:extLst>
            <a:ext uri="{FF2B5EF4-FFF2-40B4-BE49-F238E27FC236}">
              <a16:creationId xmlns:a16="http://schemas.microsoft.com/office/drawing/2014/main" id="{E80654B7-B368-4D9A-B95A-D0181FF3F95E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2" name="ZoneTexte 91">
          <a:extLst>
            <a:ext uri="{FF2B5EF4-FFF2-40B4-BE49-F238E27FC236}">
              <a16:creationId xmlns:a16="http://schemas.microsoft.com/office/drawing/2014/main" id="{373B45AC-D1E2-4595-B9D1-CA0EBA4F05CE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11308EDE-75EE-423A-8370-6F0C513E749B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96CFBBEA-3421-4472-A50D-6ABC73995252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5" name="ZoneTexte 94">
          <a:extLst>
            <a:ext uri="{FF2B5EF4-FFF2-40B4-BE49-F238E27FC236}">
              <a16:creationId xmlns:a16="http://schemas.microsoft.com/office/drawing/2014/main" id="{2FCC0030-70FA-4871-A394-7D3D1F6DE036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6" name="ZoneTexte 95">
          <a:extLst>
            <a:ext uri="{FF2B5EF4-FFF2-40B4-BE49-F238E27FC236}">
              <a16:creationId xmlns:a16="http://schemas.microsoft.com/office/drawing/2014/main" id="{C582E249-5468-4F9D-83D5-F68E68098241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7" name="ZoneTexte 96">
          <a:extLst>
            <a:ext uri="{FF2B5EF4-FFF2-40B4-BE49-F238E27FC236}">
              <a16:creationId xmlns:a16="http://schemas.microsoft.com/office/drawing/2014/main" id="{3661F876-7A06-41E6-9A6E-532CC626022F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8" name="ZoneTexte 97">
          <a:extLst>
            <a:ext uri="{FF2B5EF4-FFF2-40B4-BE49-F238E27FC236}">
              <a16:creationId xmlns:a16="http://schemas.microsoft.com/office/drawing/2014/main" id="{322C1559-AA10-4D23-9B52-5BE8C39F307F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99" name="ZoneTexte 98">
          <a:extLst>
            <a:ext uri="{FF2B5EF4-FFF2-40B4-BE49-F238E27FC236}">
              <a16:creationId xmlns:a16="http://schemas.microsoft.com/office/drawing/2014/main" id="{592DD7A4-462B-4FEB-852A-983895BCFFB4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0" name="ZoneTexte 99">
          <a:extLst>
            <a:ext uri="{FF2B5EF4-FFF2-40B4-BE49-F238E27FC236}">
              <a16:creationId xmlns:a16="http://schemas.microsoft.com/office/drawing/2014/main" id="{C7A0B207-9E90-4BB4-A70A-8D9D04D466B1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1" name="ZoneTexte 100">
          <a:extLst>
            <a:ext uri="{FF2B5EF4-FFF2-40B4-BE49-F238E27FC236}">
              <a16:creationId xmlns:a16="http://schemas.microsoft.com/office/drawing/2014/main" id="{975C77A8-ECAF-4A77-A50E-DBCE7AB425A0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2" name="ZoneTexte 101">
          <a:extLst>
            <a:ext uri="{FF2B5EF4-FFF2-40B4-BE49-F238E27FC236}">
              <a16:creationId xmlns:a16="http://schemas.microsoft.com/office/drawing/2014/main" id="{57986A93-8C7D-46FB-A294-85D6CF399914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3" name="ZoneTexte 102">
          <a:extLst>
            <a:ext uri="{FF2B5EF4-FFF2-40B4-BE49-F238E27FC236}">
              <a16:creationId xmlns:a16="http://schemas.microsoft.com/office/drawing/2014/main" id="{89D17EEB-0451-4212-B029-EE121A7CFBB3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4" name="ZoneTexte 103">
          <a:extLst>
            <a:ext uri="{FF2B5EF4-FFF2-40B4-BE49-F238E27FC236}">
              <a16:creationId xmlns:a16="http://schemas.microsoft.com/office/drawing/2014/main" id="{F73A90C7-EA08-45AC-9ED4-C34B4F34DED5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5" name="ZoneTexte 104">
          <a:extLst>
            <a:ext uri="{FF2B5EF4-FFF2-40B4-BE49-F238E27FC236}">
              <a16:creationId xmlns:a16="http://schemas.microsoft.com/office/drawing/2014/main" id="{B979F64F-C058-489C-B177-45DC82F5608B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19008DC9-1A3C-4AF6-B34D-1C09FC916413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7" name="ZoneTexte 106">
          <a:extLst>
            <a:ext uri="{FF2B5EF4-FFF2-40B4-BE49-F238E27FC236}">
              <a16:creationId xmlns:a16="http://schemas.microsoft.com/office/drawing/2014/main" id="{C95A13FA-27F2-4CD4-A727-C2F34C8890DC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8" name="ZoneTexte 107">
          <a:extLst>
            <a:ext uri="{FF2B5EF4-FFF2-40B4-BE49-F238E27FC236}">
              <a16:creationId xmlns:a16="http://schemas.microsoft.com/office/drawing/2014/main" id="{82895690-789B-4367-9030-42AFF8E5E457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09" name="ZoneTexte 108">
          <a:extLst>
            <a:ext uri="{FF2B5EF4-FFF2-40B4-BE49-F238E27FC236}">
              <a16:creationId xmlns:a16="http://schemas.microsoft.com/office/drawing/2014/main" id="{8A2060B6-097C-4BC0-BCDA-4600CDCD08F3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0" name="ZoneTexte 109">
          <a:extLst>
            <a:ext uri="{FF2B5EF4-FFF2-40B4-BE49-F238E27FC236}">
              <a16:creationId xmlns:a16="http://schemas.microsoft.com/office/drawing/2014/main" id="{3A33DD44-5786-408C-AED0-03C77B93CC53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1" name="ZoneTexte 110">
          <a:extLst>
            <a:ext uri="{FF2B5EF4-FFF2-40B4-BE49-F238E27FC236}">
              <a16:creationId xmlns:a16="http://schemas.microsoft.com/office/drawing/2014/main" id="{B171A559-9B5A-456A-9847-BF8077098962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2" name="ZoneTexte 111">
          <a:extLst>
            <a:ext uri="{FF2B5EF4-FFF2-40B4-BE49-F238E27FC236}">
              <a16:creationId xmlns:a16="http://schemas.microsoft.com/office/drawing/2014/main" id="{56149E6C-AE8E-472A-9EB7-3FADF25203FE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3" name="ZoneTexte 112">
          <a:extLst>
            <a:ext uri="{FF2B5EF4-FFF2-40B4-BE49-F238E27FC236}">
              <a16:creationId xmlns:a16="http://schemas.microsoft.com/office/drawing/2014/main" id="{419DF4BA-948B-4E66-99D7-3AB6A36EDC92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4" name="ZoneTexte 113">
          <a:extLst>
            <a:ext uri="{FF2B5EF4-FFF2-40B4-BE49-F238E27FC236}">
              <a16:creationId xmlns:a16="http://schemas.microsoft.com/office/drawing/2014/main" id="{C268F197-A76C-4924-96EB-9E1E8152B938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5" name="ZoneTexte 114">
          <a:extLst>
            <a:ext uri="{FF2B5EF4-FFF2-40B4-BE49-F238E27FC236}">
              <a16:creationId xmlns:a16="http://schemas.microsoft.com/office/drawing/2014/main" id="{D162796B-E014-4461-B6CE-897EC65987CA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6" name="ZoneTexte 115">
          <a:extLst>
            <a:ext uri="{FF2B5EF4-FFF2-40B4-BE49-F238E27FC236}">
              <a16:creationId xmlns:a16="http://schemas.microsoft.com/office/drawing/2014/main" id="{F7035D07-240A-44BC-A6BC-03A11A5DC08B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7" name="ZoneTexte 116">
          <a:extLst>
            <a:ext uri="{FF2B5EF4-FFF2-40B4-BE49-F238E27FC236}">
              <a16:creationId xmlns:a16="http://schemas.microsoft.com/office/drawing/2014/main" id="{E4317AF2-4E24-4C06-96C8-EC7D8A73AF3B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8" name="ZoneTexte 117">
          <a:extLst>
            <a:ext uri="{FF2B5EF4-FFF2-40B4-BE49-F238E27FC236}">
              <a16:creationId xmlns:a16="http://schemas.microsoft.com/office/drawing/2014/main" id="{508C3531-20DC-4B2D-A9B2-05F6B7BF06FC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19" name="ZoneTexte 118">
          <a:extLst>
            <a:ext uri="{FF2B5EF4-FFF2-40B4-BE49-F238E27FC236}">
              <a16:creationId xmlns:a16="http://schemas.microsoft.com/office/drawing/2014/main" id="{DCF0F8C4-78C8-4635-BB1E-D6B2FC19BD20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0" name="ZoneTexte 119">
          <a:extLst>
            <a:ext uri="{FF2B5EF4-FFF2-40B4-BE49-F238E27FC236}">
              <a16:creationId xmlns:a16="http://schemas.microsoft.com/office/drawing/2014/main" id="{120C4753-550F-4A01-B1AE-E4E9A4ED1C5D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1" name="ZoneTexte 120">
          <a:extLst>
            <a:ext uri="{FF2B5EF4-FFF2-40B4-BE49-F238E27FC236}">
              <a16:creationId xmlns:a16="http://schemas.microsoft.com/office/drawing/2014/main" id="{EFBC2DA3-5A3E-4A6D-ACB9-0DAF45A1EFFA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90EF1B0F-DFEC-4B8E-8ECF-B4075E16A3B9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3" name="ZoneTexte 122">
          <a:extLst>
            <a:ext uri="{FF2B5EF4-FFF2-40B4-BE49-F238E27FC236}">
              <a16:creationId xmlns:a16="http://schemas.microsoft.com/office/drawing/2014/main" id="{2345F853-DFC4-455B-B4C3-8E89D6A2FEC3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4" name="ZoneTexte 123">
          <a:extLst>
            <a:ext uri="{FF2B5EF4-FFF2-40B4-BE49-F238E27FC236}">
              <a16:creationId xmlns:a16="http://schemas.microsoft.com/office/drawing/2014/main" id="{D1E077B4-6839-4766-8246-2024896DEFE0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5" name="ZoneTexte 124">
          <a:extLst>
            <a:ext uri="{FF2B5EF4-FFF2-40B4-BE49-F238E27FC236}">
              <a16:creationId xmlns:a16="http://schemas.microsoft.com/office/drawing/2014/main" id="{D226D9B2-41A3-4C76-83D8-29391F422A1D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6" name="ZoneTexte 125">
          <a:extLst>
            <a:ext uri="{FF2B5EF4-FFF2-40B4-BE49-F238E27FC236}">
              <a16:creationId xmlns:a16="http://schemas.microsoft.com/office/drawing/2014/main" id="{6A057483-088C-45C4-8C8A-9EF6179BD308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208</xdr:row>
      <xdr:rowOff>0</xdr:rowOff>
    </xdr:from>
    <xdr:ext cx="184731" cy="264560"/>
    <xdr:sp macro="" textlink="">
      <xdr:nvSpPr>
        <xdr:cNvPr id="127" name="ZoneTexte 126">
          <a:extLst>
            <a:ext uri="{FF2B5EF4-FFF2-40B4-BE49-F238E27FC236}">
              <a16:creationId xmlns:a16="http://schemas.microsoft.com/office/drawing/2014/main" id="{E48BA40A-105C-4625-B8F8-D1759234458E}"/>
            </a:ext>
          </a:extLst>
        </xdr:cNvPr>
        <xdr:cNvSpPr txBox="1"/>
      </xdr:nvSpPr>
      <xdr:spPr>
        <a:xfrm>
          <a:off x="0" y="3738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32B856F-235F-462E-B062-E78C0F325D22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82EC5F9-4533-4A65-BDAA-6FEFC89E0A2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0A39143-F7BB-4B2C-89F2-CCB4B27AE1B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9FEBDAA-F6DF-4677-BE8A-3F79BA242062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8A2D7AA7-80D5-4246-B783-1A3A6ABE6DA6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B649AB5C-5566-47FB-A765-517D8C34637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6DD3EDD2-17B4-4F4B-A262-9B016D2902A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F711F28F-0E30-497E-A17F-B4B94599C32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5EF025EC-8E1C-4CD3-A843-F921F4621B6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190BB86C-DADB-4828-9E5C-DAFDF91A5D1F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00CD6208-3A61-4D51-85BA-4903FB59FCC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7C4DFFD8-E9C0-4F06-8364-393C6DB5A7D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1D45839B-2D92-4BA6-AC8E-6AF8A0EA599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E02586D3-9D72-4006-B728-781CD9BCEA7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AD727179-A853-4B89-8575-DBDD400FA7DD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F6EBD415-7C2D-4C39-8F00-2E3151AB139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825DE487-E7DD-4BDA-ABA0-4AD6D995E42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5C4EE2E9-00C3-40FA-A331-0586E487871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15E92412-8079-4116-A8DD-D2E56959F7F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3FBE3694-584D-45D9-966F-419D525A9DB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7D9066F6-8B74-4FEE-874C-53AF8763D8B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6DF77E7A-47F4-49B9-909D-8FD3A495030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C9895953-2C99-4FE2-9095-26AF4CFF192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5205F3E3-82F4-4CEC-A0C2-4434A8C1B5A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2A516DFD-E369-471C-90A6-E5CB13764C7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F3FB8D94-821E-44D6-8586-11172924241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666DA0BF-A94E-408B-B6A3-D30ADDB307C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EF7CA14E-664D-4E5D-99D1-B55D11FB3DA6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20789162-DDC5-428E-A4B4-6797026B433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EE566734-AA17-4895-84C0-8704C2B4764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402AA7D5-DCAE-4365-AC43-2BE716B26C1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B88B4002-A134-40DD-A383-87B4ACBC1E45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4" name="ZoneTexte 33">
          <a:extLst>
            <a:ext uri="{FF2B5EF4-FFF2-40B4-BE49-F238E27FC236}">
              <a16:creationId xmlns:a16="http://schemas.microsoft.com/office/drawing/2014/main" id="{B6A9A04E-4D04-424C-9C1E-FE3D8805399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E777E294-4BF2-4D72-A762-CDE0E2CE0B8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DA69540A-D9FA-4DAB-BE5C-E696F85D446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08453A3F-E632-487D-8D36-08B5488C00F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7CCE147C-7E2D-48A7-A6B4-C8C4A47FDBC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8D4C8BA9-70BE-4AB5-8CFD-9609910CB3C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7666EB1D-3654-464A-8EE3-CEBACC61C8B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BFBCD59D-AB78-41A8-9D1A-FBEDAB6E30AD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F2A40FFD-4CEA-4BED-97EE-0A230CEBE7F2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42E016B9-DDB4-46A9-8906-00E76225A81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40BC39A2-86A8-45F7-BCDF-622BB8687CD5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AE942395-3834-4EFF-8FDE-9BF41E356F0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6AB4B7F3-0C79-4A55-B246-E4D66C39D84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46118FCF-CB89-409E-822A-48A6940D2E5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B432D4E7-6CC6-47B9-9297-FD2B34F87FB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26B965C6-67D7-42A8-92C0-B73D6BBDD9B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0" name="ZoneTexte 49">
          <a:extLst>
            <a:ext uri="{FF2B5EF4-FFF2-40B4-BE49-F238E27FC236}">
              <a16:creationId xmlns:a16="http://schemas.microsoft.com/office/drawing/2014/main" id="{C3946014-E76B-48BF-A70E-C7BCFEA165F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1" name="ZoneTexte 50">
          <a:extLst>
            <a:ext uri="{FF2B5EF4-FFF2-40B4-BE49-F238E27FC236}">
              <a16:creationId xmlns:a16="http://schemas.microsoft.com/office/drawing/2014/main" id="{64DF5EC4-B5E3-4443-B002-2FDED3CD333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2" name="ZoneTexte 51">
          <a:extLst>
            <a:ext uri="{FF2B5EF4-FFF2-40B4-BE49-F238E27FC236}">
              <a16:creationId xmlns:a16="http://schemas.microsoft.com/office/drawing/2014/main" id="{F0622D26-4D65-4BE2-B51C-F5985CA878E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3" name="ZoneTexte 52">
          <a:extLst>
            <a:ext uri="{FF2B5EF4-FFF2-40B4-BE49-F238E27FC236}">
              <a16:creationId xmlns:a16="http://schemas.microsoft.com/office/drawing/2014/main" id="{EA71F94F-BD27-4E08-90BC-B5885B1B904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4" name="ZoneTexte 53">
          <a:extLst>
            <a:ext uri="{FF2B5EF4-FFF2-40B4-BE49-F238E27FC236}">
              <a16:creationId xmlns:a16="http://schemas.microsoft.com/office/drawing/2014/main" id="{A20B1093-B80F-4596-A338-0E4A5FADF37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D290294B-D112-4C3F-AB38-D3D4896EDCD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D29156E6-F34D-459C-8CED-51B4B99FE1BF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55585DBB-58F9-41C3-A8C8-41F945B604F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C6DD013A-5A1E-4B69-9FF7-C0EC93F42022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CE7C3666-0556-46F5-B40C-01BBB2F231F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19067DEF-C543-48BF-A30A-29B88C90870C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0BBD93EA-E82E-4FA5-8212-178A02B2CA7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AE740CDE-547E-4000-BB0F-21170344C3A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99B0BE0D-2A06-42A9-AF41-BC03E41C6CB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0643E9AC-8141-4C17-AA02-10F3E5EAAA0C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B12E7167-FE57-49EC-8D78-180A8DF0F22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6" name="ZoneTexte 65">
          <a:extLst>
            <a:ext uri="{FF2B5EF4-FFF2-40B4-BE49-F238E27FC236}">
              <a16:creationId xmlns:a16="http://schemas.microsoft.com/office/drawing/2014/main" id="{2A2296CA-3E6A-45CC-92DE-50199581B61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301C0CB0-771B-41AF-B270-6FB0D5850E2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F2E57B46-EA9E-47DD-88F8-BD50CB6DF7D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9" name="ZoneTexte 68">
          <a:extLst>
            <a:ext uri="{FF2B5EF4-FFF2-40B4-BE49-F238E27FC236}">
              <a16:creationId xmlns:a16="http://schemas.microsoft.com/office/drawing/2014/main" id="{770489AA-98C1-4665-8A9F-D09CA7FAE975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76F4C31C-A69C-427F-8BEC-BC5341D765A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1" name="ZoneTexte 70">
          <a:extLst>
            <a:ext uri="{FF2B5EF4-FFF2-40B4-BE49-F238E27FC236}">
              <a16:creationId xmlns:a16="http://schemas.microsoft.com/office/drawing/2014/main" id="{4A0D40CB-9AC3-427D-9610-C140D5DD7D5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19CED71-752A-466E-9868-54862955DE9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3" name="ZoneTexte 72">
          <a:extLst>
            <a:ext uri="{FF2B5EF4-FFF2-40B4-BE49-F238E27FC236}">
              <a16:creationId xmlns:a16="http://schemas.microsoft.com/office/drawing/2014/main" id="{39DD178F-3F6D-4086-8FBA-F9CE7BC9C296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4" name="ZoneTexte 73">
          <a:extLst>
            <a:ext uri="{FF2B5EF4-FFF2-40B4-BE49-F238E27FC236}">
              <a16:creationId xmlns:a16="http://schemas.microsoft.com/office/drawing/2014/main" id="{3F989C94-71F5-48E1-AB34-C51A89D9AE9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5" name="ZoneTexte 74">
          <a:extLst>
            <a:ext uri="{FF2B5EF4-FFF2-40B4-BE49-F238E27FC236}">
              <a16:creationId xmlns:a16="http://schemas.microsoft.com/office/drawing/2014/main" id="{F216C7D4-6F97-42DA-8DC0-3626ADE513E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6" name="ZoneTexte 75">
          <a:extLst>
            <a:ext uri="{FF2B5EF4-FFF2-40B4-BE49-F238E27FC236}">
              <a16:creationId xmlns:a16="http://schemas.microsoft.com/office/drawing/2014/main" id="{E01D5A80-675A-4893-9231-437FB6DE3B3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7" name="ZoneTexte 76">
          <a:extLst>
            <a:ext uri="{FF2B5EF4-FFF2-40B4-BE49-F238E27FC236}">
              <a16:creationId xmlns:a16="http://schemas.microsoft.com/office/drawing/2014/main" id="{4714F0C9-192A-4C56-83C9-747E3FF38B4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8" name="ZoneTexte 77">
          <a:extLst>
            <a:ext uri="{FF2B5EF4-FFF2-40B4-BE49-F238E27FC236}">
              <a16:creationId xmlns:a16="http://schemas.microsoft.com/office/drawing/2014/main" id="{66ACB8A9-D61B-4DC9-B193-784C86B996F5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9" name="ZoneTexte 78">
          <a:extLst>
            <a:ext uri="{FF2B5EF4-FFF2-40B4-BE49-F238E27FC236}">
              <a16:creationId xmlns:a16="http://schemas.microsoft.com/office/drawing/2014/main" id="{C78E73B3-6C54-4261-8AC8-74ED5A72219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0" name="ZoneTexte 79">
          <a:extLst>
            <a:ext uri="{FF2B5EF4-FFF2-40B4-BE49-F238E27FC236}">
              <a16:creationId xmlns:a16="http://schemas.microsoft.com/office/drawing/2014/main" id="{CEA3303D-D4C4-4386-9583-5E61CB6811E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1" name="ZoneTexte 80">
          <a:extLst>
            <a:ext uri="{FF2B5EF4-FFF2-40B4-BE49-F238E27FC236}">
              <a16:creationId xmlns:a16="http://schemas.microsoft.com/office/drawing/2014/main" id="{5C7D43D6-D6F3-4498-A4DC-D598CC8EAEC6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2" name="ZoneTexte 81">
          <a:extLst>
            <a:ext uri="{FF2B5EF4-FFF2-40B4-BE49-F238E27FC236}">
              <a16:creationId xmlns:a16="http://schemas.microsoft.com/office/drawing/2014/main" id="{B6711445-383E-4D0B-BDD6-6F37833D0BA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3" name="ZoneTexte 82">
          <a:extLst>
            <a:ext uri="{FF2B5EF4-FFF2-40B4-BE49-F238E27FC236}">
              <a16:creationId xmlns:a16="http://schemas.microsoft.com/office/drawing/2014/main" id="{B84B3FBC-C0BC-4DBF-869E-E088D682DE9D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4" name="ZoneTexte 83">
          <a:extLst>
            <a:ext uri="{FF2B5EF4-FFF2-40B4-BE49-F238E27FC236}">
              <a16:creationId xmlns:a16="http://schemas.microsoft.com/office/drawing/2014/main" id="{0F7184D8-49D4-41D8-9031-E2033C69F95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5" name="ZoneTexte 84">
          <a:extLst>
            <a:ext uri="{FF2B5EF4-FFF2-40B4-BE49-F238E27FC236}">
              <a16:creationId xmlns:a16="http://schemas.microsoft.com/office/drawing/2014/main" id="{3B0A3636-BC92-4A5C-80CD-F3B5F505AB4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6" name="ZoneTexte 85">
          <a:extLst>
            <a:ext uri="{FF2B5EF4-FFF2-40B4-BE49-F238E27FC236}">
              <a16:creationId xmlns:a16="http://schemas.microsoft.com/office/drawing/2014/main" id="{C4903E68-C40B-4B43-A4DD-312A25D70BD6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7" name="ZoneTexte 86">
          <a:extLst>
            <a:ext uri="{FF2B5EF4-FFF2-40B4-BE49-F238E27FC236}">
              <a16:creationId xmlns:a16="http://schemas.microsoft.com/office/drawing/2014/main" id="{F45F60D7-47D4-4209-B162-68ECCD47C63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8" name="ZoneTexte 87">
          <a:extLst>
            <a:ext uri="{FF2B5EF4-FFF2-40B4-BE49-F238E27FC236}">
              <a16:creationId xmlns:a16="http://schemas.microsoft.com/office/drawing/2014/main" id="{BF9F89EB-ED6F-4611-BC27-432B699413D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9" name="ZoneTexte 88">
          <a:extLst>
            <a:ext uri="{FF2B5EF4-FFF2-40B4-BE49-F238E27FC236}">
              <a16:creationId xmlns:a16="http://schemas.microsoft.com/office/drawing/2014/main" id="{C04FC709-50BB-4D62-9E20-125CE5B2653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0" name="ZoneTexte 89">
          <a:extLst>
            <a:ext uri="{FF2B5EF4-FFF2-40B4-BE49-F238E27FC236}">
              <a16:creationId xmlns:a16="http://schemas.microsoft.com/office/drawing/2014/main" id="{D7DC241B-3261-408F-8E36-D4908FCCE442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1" name="ZoneTexte 90">
          <a:extLst>
            <a:ext uri="{FF2B5EF4-FFF2-40B4-BE49-F238E27FC236}">
              <a16:creationId xmlns:a16="http://schemas.microsoft.com/office/drawing/2014/main" id="{7262AF23-3FC2-4E98-8ECC-6206E2BB342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2" name="ZoneTexte 91">
          <a:extLst>
            <a:ext uri="{FF2B5EF4-FFF2-40B4-BE49-F238E27FC236}">
              <a16:creationId xmlns:a16="http://schemas.microsoft.com/office/drawing/2014/main" id="{FB55D422-35E1-4C40-AB3B-E86A453F795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0B945A2C-CCCB-49DA-BEE1-FC0ECA5C851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201BD11C-D283-4188-90B7-DEC924D9E35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5" name="ZoneTexte 94">
          <a:extLst>
            <a:ext uri="{FF2B5EF4-FFF2-40B4-BE49-F238E27FC236}">
              <a16:creationId xmlns:a16="http://schemas.microsoft.com/office/drawing/2014/main" id="{0BD68CC5-080E-4B2E-B944-FB739E13D97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6" name="ZoneTexte 95">
          <a:extLst>
            <a:ext uri="{FF2B5EF4-FFF2-40B4-BE49-F238E27FC236}">
              <a16:creationId xmlns:a16="http://schemas.microsoft.com/office/drawing/2014/main" id="{03471E70-E172-4FF5-ABA2-C55F3474804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7" name="ZoneTexte 96">
          <a:extLst>
            <a:ext uri="{FF2B5EF4-FFF2-40B4-BE49-F238E27FC236}">
              <a16:creationId xmlns:a16="http://schemas.microsoft.com/office/drawing/2014/main" id="{F346B594-1D49-47B2-86D0-6D6E52722DC5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8" name="ZoneTexte 97">
          <a:extLst>
            <a:ext uri="{FF2B5EF4-FFF2-40B4-BE49-F238E27FC236}">
              <a16:creationId xmlns:a16="http://schemas.microsoft.com/office/drawing/2014/main" id="{E70E5919-A0EB-4EF9-A73E-ABEE4269D15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9" name="ZoneTexte 98">
          <a:extLst>
            <a:ext uri="{FF2B5EF4-FFF2-40B4-BE49-F238E27FC236}">
              <a16:creationId xmlns:a16="http://schemas.microsoft.com/office/drawing/2014/main" id="{1A6DCD08-FE0C-4143-85E0-610D8EB8564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0" name="ZoneTexte 99">
          <a:extLst>
            <a:ext uri="{FF2B5EF4-FFF2-40B4-BE49-F238E27FC236}">
              <a16:creationId xmlns:a16="http://schemas.microsoft.com/office/drawing/2014/main" id="{B4C342E8-C07E-40E9-AA21-342582AD5F7D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1" name="ZoneTexte 100">
          <a:extLst>
            <a:ext uri="{FF2B5EF4-FFF2-40B4-BE49-F238E27FC236}">
              <a16:creationId xmlns:a16="http://schemas.microsoft.com/office/drawing/2014/main" id="{6A5700F8-3D5F-4AB6-A0BD-2017EB05F9EC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2" name="ZoneTexte 101">
          <a:extLst>
            <a:ext uri="{FF2B5EF4-FFF2-40B4-BE49-F238E27FC236}">
              <a16:creationId xmlns:a16="http://schemas.microsoft.com/office/drawing/2014/main" id="{68A9BF42-C693-4F6F-BCA0-6E374468645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3" name="ZoneTexte 102">
          <a:extLst>
            <a:ext uri="{FF2B5EF4-FFF2-40B4-BE49-F238E27FC236}">
              <a16:creationId xmlns:a16="http://schemas.microsoft.com/office/drawing/2014/main" id="{FF9A6A9A-6B46-476B-B35D-6B3E7CF17E4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4" name="ZoneTexte 103">
          <a:extLst>
            <a:ext uri="{FF2B5EF4-FFF2-40B4-BE49-F238E27FC236}">
              <a16:creationId xmlns:a16="http://schemas.microsoft.com/office/drawing/2014/main" id="{CD3C4728-5085-4C50-88B6-820F67596D9E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5" name="ZoneTexte 104">
          <a:extLst>
            <a:ext uri="{FF2B5EF4-FFF2-40B4-BE49-F238E27FC236}">
              <a16:creationId xmlns:a16="http://schemas.microsoft.com/office/drawing/2014/main" id="{AF0BC73C-6257-4F94-BF1A-FE8C0E2CA9A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6EE60B3C-2C3D-4D78-B6A7-8163C6FB7A8F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7" name="ZoneTexte 106">
          <a:extLst>
            <a:ext uri="{FF2B5EF4-FFF2-40B4-BE49-F238E27FC236}">
              <a16:creationId xmlns:a16="http://schemas.microsoft.com/office/drawing/2014/main" id="{03EC9873-841B-4922-A781-662EE81CEE5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8" name="ZoneTexte 107">
          <a:extLst>
            <a:ext uri="{FF2B5EF4-FFF2-40B4-BE49-F238E27FC236}">
              <a16:creationId xmlns:a16="http://schemas.microsoft.com/office/drawing/2014/main" id="{3FE8F042-BDEB-4021-9A2D-7D3F293C398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9" name="ZoneTexte 108">
          <a:extLst>
            <a:ext uri="{FF2B5EF4-FFF2-40B4-BE49-F238E27FC236}">
              <a16:creationId xmlns:a16="http://schemas.microsoft.com/office/drawing/2014/main" id="{1B536E17-F85B-4882-8053-8F9C95C3E08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0" name="ZoneTexte 109">
          <a:extLst>
            <a:ext uri="{FF2B5EF4-FFF2-40B4-BE49-F238E27FC236}">
              <a16:creationId xmlns:a16="http://schemas.microsoft.com/office/drawing/2014/main" id="{4AED8959-DD35-4468-A0CB-3224AF6455E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1" name="ZoneTexte 110">
          <a:extLst>
            <a:ext uri="{FF2B5EF4-FFF2-40B4-BE49-F238E27FC236}">
              <a16:creationId xmlns:a16="http://schemas.microsoft.com/office/drawing/2014/main" id="{D660A440-4A96-48E2-ADE0-3A4F7EF83A94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2" name="ZoneTexte 111">
          <a:extLst>
            <a:ext uri="{FF2B5EF4-FFF2-40B4-BE49-F238E27FC236}">
              <a16:creationId xmlns:a16="http://schemas.microsoft.com/office/drawing/2014/main" id="{5AD45350-3A9C-4518-9168-1470F23D0BE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3" name="ZoneTexte 112">
          <a:extLst>
            <a:ext uri="{FF2B5EF4-FFF2-40B4-BE49-F238E27FC236}">
              <a16:creationId xmlns:a16="http://schemas.microsoft.com/office/drawing/2014/main" id="{7FCB56AF-407C-44B8-83AC-BE54C1CCD02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4" name="ZoneTexte 113">
          <a:extLst>
            <a:ext uri="{FF2B5EF4-FFF2-40B4-BE49-F238E27FC236}">
              <a16:creationId xmlns:a16="http://schemas.microsoft.com/office/drawing/2014/main" id="{61AA2C90-95B2-4F59-BC99-2E4896AC822C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5" name="ZoneTexte 114">
          <a:extLst>
            <a:ext uri="{FF2B5EF4-FFF2-40B4-BE49-F238E27FC236}">
              <a16:creationId xmlns:a16="http://schemas.microsoft.com/office/drawing/2014/main" id="{7B41AF58-C4ED-498D-BB1B-C17FD32D83F7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6" name="ZoneTexte 115">
          <a:extLst>
            <a:ext uri="{FF2B5EF4-FFF2-40B4-BE49-F238E27FC236}">
              <a16:creationId xmlns:a16="http://schemas.microsoft.com/office/drawing/2014/main" id="{7F6CA9B6-BD0F-4783-AE5B-547ABA15650F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7" name="ZoneTexte 116">
          <a:extLst>
            <a:ext uri="{FF2B5EF4-FFF2-40B4-BE49-F238E27FC236}">
              <a16:creationId xmlns:a16="http://schemas.microsoft.com/office/drawing/2014/main" id="{7DA9A59D-A73D-40E9-8D3D-AD49D034F8C9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8" name="ZoneTexte 117">
          <a:extLst>
            <a:ext uri="{FF2B5EF4-FFF2-40B4-BE49-F238E27FC236}">
              <a16:creationId xmlns:a16="http://schemas.microsoft.com/office/drawing/2014/main" id="{4440A5E5-F0FD-40C7-B216-13ECA65A880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19" name="ZoneTexte 118">
          <a:extLst>
            <a:ext uri="{FF2B5EF4-FFF2-40B4-BE49-F238E27FC236}">
              <a16:creationId xmlns:a16="http://schemas.microsoft.com/office/drawing/2014/main" id="{A5D32E69-89F4-490B-B26E-E3081DC79481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0" name="ZoneTexte 119">
          <a:extLst>
            <a:ext uri="{FF2B5EF4-FFF2-40B4-BE49-F238E27FC236}">
              <a16:creationId xmlns:a16="http://schemas.microsoft.com/office/drawing/2014/main" id="{2FA0284B-19B0-4237-AF99-CC51A26A39CA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1" name="ZoneTexte 120">
          <a:extLst>
            <a:ext uri="{FF2B5EF4-FFF2-40B4-BE49-F238E27FC236}">
              <a16:creationId xmlns:a16="http://schemas.microsoft.com/office/drawing/2014/main" id="{E013E207-F016-40D2-BB61-5A9AECC686CC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52E54AA6-ADCD-4D19-9872-156249809563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3" name="ZoneTexte 122">
          <a:extLst>
            <a:ext uri="{FF2B5EF4-FFF2-40B4-BE49-F238E27FC236}">
              <a16:creationId xmlns:a16="http://schemas.microsoft.com/office/drawing/2014/main" id="{24FC72C5-6F6B-420A-9594-3C9824A12C36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4" name="ZoneTexte 123">
          <a:extLst>
            <a:ext uri="{FF2B5EF4-FFF2-40B4-BE49-F238E27FC236}">
              <a16:creationId xmlns:a16="http://schemas.microsoft.com/office/drawing/2014/main" id="{97EF3BE9-3F95-49C3-90C2-34FCD0BD8E60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5" name="ZoneTexte 124">
          <a:extLst>
            <a:ext uri="{FF2B5EF4-FFF2-40B4-BE49-F238E27FC236}">
              <a16:creationId xmlns:a16="http://schemas.microsoft.com/office/drawing/2014/main" id="{4C27FAF8-CC6D-426C-882B-13CBB2B858CD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6" name="ZoneTexte 125">
          <a:extLst>
            <a:ext uri="{FF2B5EF4-FFF2-40B4-BE49-F238E27FC236}">
              <a16:creationId xmlns:a16="http://schemas.microsoft.com/office/drawing/2014/main" id="{BA12A163-9934-46D4-BD91-17DD6FBE978B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27" name="ZoneTexte 126">
          <a:extLst>
            <a:ext uri="{FF2B5EF4-FFF2-40B4-BE49-F238E27FC236}">
              <a16:creationId xmlns:a16="http://schemas.microsoft.com/office/drawing/2014/main" id="{B65A3A88-A410-40BF-A3FF-00251337E068}"/>
            </a:ext>
          </a:extLst>
        </xdr:cNvPr>
        <xdr:cNvSpPr txBox="1"/>
      </xdr:nvSpPr>
      <xdr:spPr>
        <a:xfrm>
          <a:off x="0" y="1361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F8ABC0-AD0E-4E10-BA02-EB338DCC86E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0FAC92-D1A4-4197-8EE3-3B46E9C4A18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4B70B3B-5D6B-49DC-A116-B1163585782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3A7943DD-5794-48B5-9528-5983D8D91DE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BA13099-D760-4514-815F-18C2FF8F52E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C7B50885-9724-4A12-BEC7-8596F361A35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33911BFE-2F33-4BAA-B7AE-85213B3EC5D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B5FB45E3-C718-4325-9F00-970F8C3DB33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F257516-B81C-419B-8AFD-63EFC6EAF43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89497812-3C0A-4920-915C-06EFFDAD501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AC941172-01B4-4246-B0A5-6458C5F9F2E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CB2C2584-B949-4F4E-888E-06D082F02D0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77E8F64F-3AA1-43D0-A421-BA8438385F6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540BC1CA-1E42-4C55-8347-5E2A0FF8755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D95235F9-E969-44F7-9D81-1F41CB81F69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7FFC765F-C6D5-47B2-9825-7EFC09A3E099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B3AEB7B4-17E5-4630-9B24-8520A3623B0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B41DB8C7-D37B-4061-8CC3-4BEF39E1D07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9BBE1B11-DA4E-4585-83FB-262416ECE08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55533EB0-B585-4C31-909F-C1D1168AACA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A23DFD92-A9B7-49DA-BE0A-AAC9DA007AF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27DC3695-FE03-45E2-8239-681FB080079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9B68B20C-ED8C-4F3A-BAD3-910D57E1064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9EF866BC-A755-47D2-BFE6-1FB2F0EEDC7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D1BA5D47-3BA9-42E4-B488-F7569D7F3D9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C150FE42-AD57-4A2E-9C76-DD91BD6C0BB7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9A03B6FE-76B5-41AA-B3AA-D42146C790E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AED3CF09-5ABC-4657-BE77-6471E863FF4B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D484D231-893B-4BAF-BC58-049E6A95B530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73792A55-9E3A-4325-9FAE-E9FB399F17D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5126D688-5AAF-4CC0-8C4E-289FFF664DA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996BEC17-6E44-4946-8342-007EF89D2790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4" name="ZoneTexte 33">
          <a:extLst>
            <a:ext uri="{FF2B5EF4-FFF2-40B4-BE49-F238E27FC236}">
              <a16:creationId xmlns:a16="http://schemas.microsoft.com/office/drawing/2014/main" id="{C5199779-3488-4665-854F-776E9EE0E8A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E7CAB0B7-BACF-47B7-9218-922644AB38A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373C6383-E19F-47C6-9DA4-59F2A8CCCB2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906100A5-3B43-4025-B8E5-26E3C8B141C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E12F95A6-C284-4EF9-98C4-CBE4004387B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7EAF2AEC-8E34-4CD0-8C0D-19A2044CD9D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B028109F-EE0B-4B1A-9F29-5AA34455391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6E6EFF37-30F2-4298-96DC-8108CFA74A50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90006AC8-62AC-4688-A9E6-6173F53B2E1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ED076493-88A3-4CC4-B002-345BEDB2E91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47E34CD3-BF27-4266-B11D-9864CF4F505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7155E645-5EBD-4107-9ED9-78E80A66F2A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EC1E2C34-E681-4FA4-8A2E-0C334124124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8827EF55-46A9-4633-8B24-007F8185961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50E0B464-5A7A-430E-8D6B-6F8C866F5D3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60762103-A561-4221-B5DE-62FF400E5C7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0" name="ZoneTexte 49">
          <a:extLst>
            <a:ext uri="{FF2B5EF4-FFF2-40B4-BE49-F238E27FC236}">
              <a16:creationId xmlns:a16="http://schemas.microsoft.com/office/drawing/2014/main" id="{8E2BD75A-A748-45AF-B818-23679C62DAA0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1" name="ZoneTexte 50">
          <a:extLst>
            <a:ext uri="{FF2B5EF4-FFF2-40B4-BE49-F238E27FC236}">
              <a16:creationId xmlns:a16="http://schemas.microsoft.com/office/drawing/2014/main" id="{6C6F4947-0764-4B11-8960-F2C113EA95D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2" name="ZoneTexte 51">
          <a:extLst>
            <a:ext uri="{FF2B5EF4-FFF2-40B4-BE49-F238E27FC236}">
              <a16:creationId xmlns:a16="http://schemas.microsoft.com/office/drawing/2014/main" id="{25CA10AB-63ED-4F01-AC3F-D7B2E51FB14B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3" name="ZoneTexte 52">
          <a:extLst>
            <a:ext uri="{FF2B5EF4-FFF2-40B4-BE49-F238E27FC236}">
              <a16:creationId xmlns:a16="http://schemas.microsoft.com/office/drawing/2014/main" id="{5FE087E2-C6D7-4FDA-BC75-DD1358CE322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4" name="ZoneTexte 53">
          <a:extLst>
            <a:ext uri="{FF2B5EF4-FFF2-40B4-BE49-F238E27FC236}">
              <a16:creationId xmlns:a16="http://schemas.microsoft.com/office/drawing/2014/main" id="{24BC79BF-C964-4A2B-8AB5-F9F6EFEE770B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20930065-593C-4710-AEBE-7935688FB76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BB6D47F6-A299-4227-A9F5-CF50C15F3D5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9498C900-7671-42EC-819B-8B82220E947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BF64B1E6-95DF-4FA5-84F5-2EE52E054EA7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BC7D6DA1-966C-495C-B388-D2063C3C29E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3B1C1984-BB3A-4D6E-8DDE-05CDBEC7ED2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1EC28D9A-59AE-4892-BD75-6ACC65124A79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2FD2903E-4519-4121-B970-41301FDB4489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88595273-C7BF-4F5E-AEA3-42A7C9D55CE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A75420DD-E8EB-4D48-BB5D-D582FDC18A3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B9B61CC1-C3FF-414E-A29E-A61462DD494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6" name="ZoneTexte 65">
          <a:extLst>
            <a:ext uri="{FF2B5EF4-FFF2-40B4-BE49-F238E27FC236}">
              <a16:creationId xmlns:a16="http://schemas.microsoft.com/office/drawing/2014/main" id="{ED358AE3-EE4F-446D-B2FF-3DC7497E150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C85AB2AD-CAF7-4F9F-BE92-1530A1F14E77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71C3EE40-B352-4B7D-8513-151B3DD69BC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69" name="ZoneTexte 68">
          <a:extLst>
            <a:ext uri="{FF2B5EF4-FFF2-40B4-BE49-F238E27FC236}">
              <a16:creationId xmlns:a16="http://schemas.microsoft.com/office/drawing/2014/main" id="{337372B5-5ABD-45FB-A1AB-3C62E84D8C7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CE76AE2F-98B1-4AC7-8491-4EAF3959DFE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1" name="ZoneTexte 70">
          <a:extLst>
            <a:ext uri="{FF2B5EF4-FFF2-40B4-BE49-F238E27FC236}">
              <a16:creationId xmlns:a16="http://schemas.microsoft.com/office/drawing/2014/main" id="{973B2C83-F56E-41D1-998B-525EA1DE171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245789D0-6597-4B63-98BA-AA3F5738EFA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3" name="ZoneTexte 72">
          <a:extLst>
            <a:ext uri="{FF2B5EF4-FFF2-40B4-BE49-F238E27FC236}">
              <a16:creationId xmlns:a16="http://schemas.microsoft.com/office/drawing/2014/main" id="{AAB5D1F9-C59F-4411-BF35-2C1097973A00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4" name="ZoneTexte 73">
          <a:extLst>
            <a:ext uri="{FF2B5EF4-FFF2-40B4-BE49-F238E27FC236}">
              <a16:creationId xmlns:a16="http://schemas.microsoft.com/office/drawing/2014/main" id="{2DF988F7-8FCB-4D34-968D-94E9AC558677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5" name="ZoneTexte 74">
          <a:extLst>
            <a:ext uri="{FF2B5EF4-FFF2-40B4-BE49-F238E27FC236}">
              <a16:creationId xmlns:a16="http://schemas.microsoft.com/office/drawing/2014/main" id="{06A201BF-5A4D-4AF5-AABF-37CFB7BCE25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6" name="ZoneTexte 75">
          <a:extLst>
            <a:ext uri="{FF2B5EF4-FFF2-40B4-BE49-F238E27FC236}">
              <a16:creationId xmlns:a16="http://schemas.microsoft.com/office/drawing/2014/main" id="{BA719D83-3437-4111-AE29-B4A750B30E4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7" name="ZoneTexte 76">
          <a:extLst>
            <a:ext uri="{FF2B5EF4-FFF2-40B4-BE49-F238E27FC236}">
              <a16:creationId xmlns:a16="http://schemas.microsoft.com/office/drawing/2014/main" id="{CD8AC36C-D24B-4E47-8A1F-AB025C4C1D7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8" name="ZoneTexte 77">
          <a:extLst>
            <a:ext uri="{FF2B5EF4-FFF2-40B4-BE49-F238E27FC236}">
              <a16:creationId xmlns:a16="http://schemas.microsoft.com/office/drawing/2014/main" id="{4379449C-1658-4FAE-98E5-8C5DDA0562C2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9" name="ZoneTexte 78">
          <a:extLst>
            <a:ext uri="{FF2B5EF4-FFF2-40B4-BE49-F238E27FC236}">
              <a16:creationId xmlns:a16="http://schemas.microsoft.com/office/drawing/2014/main" id="{EAD7C26E-8801-4792-9F27-AB0D00C8F70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0" name="ZoneTexte 79">
          <a:extLst>
            <a:ext uri="{FF2B5EF4-FFF2-40B4-BE49-F238E27FC236}">
              <a16:creationId xmlns:a16="http://schemas.microsoft.com/office/drawing/2014/main" id="{91D1EA50-A797-4894-B3AC-9931C88005FB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1" name="ZoneTexte 80">
          <a:extLst>
            <a:ext uri="{FF2B5EF4-FFF2-40B4-BE49-F238E27FC236}">
              <a16:creationId xmlns:a16="http://schemas.microsoft.com/office/drawing/2014/main" id="{0CC1AAC1-DA37-44E6-9631-A7BCFBFD59F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2" name="ZoneTexte 81">
          <a:extLst>
            <a:ext uri="{FF2B5EF4-FFF2-40B4-BE49-F238E27FC236}">
              <a16:creationId xmlns:a16="http://schemas.microsoft.com/office/drawing/2014/main" id="{8BB5C9FF-E59C-4792-9BF5-35FCB56B11C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3" name="ZoneTexte 82">
          <a:extLst>
            <a:ext uri="{FF2B5EF4-FFF2-40B4-BE49-F238E27FC236}">
              <a16:creationId xmlns:a16="http://schemas.microsoft.com/office/drawing/2014/main" id="{030BF4BD-7795-434B-A71F-ED90113F34A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4" name="ZoneTexte 83">
          <a:extLst>
            <a:ext uri="{FF2B5EF4-FFF2-40B4-BE49-F238E27FC236}">
              <a16:creationId xmlns:a16="http://schemas.microsoft.com/office/drawing/2014/main" id="{E5131F03-7E48-4E44-9CE1-C7AEB78EEE6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5" name="ZoneTexte 84">
          <a:extLst>
            <a:ext uri="{FF2B5EF4-FFF2-40B4-BE49-F238E27FC236}">
              <a16:creationId xmlns:a16="http://schemas.microsoft.com/office/drawing/2014/main" id="{AA07AA27-645D-434E-955D-E9C0A8274B5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6" name="ZoneTexte 85">
          <a:extLst>
            <a:ext uri="{FF2B5EF4-FFF2-40B4-BE49-F238E27FC236}">
              <a16:creationId xmlns:a16="http://schemas.microsoft.com/office/drawing/2014/main" id="{3DE095CE-B57F-4CF8-B6F5-B87787352BB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7" name="ZoneTexte 86">
          <a:extLst>
            <a:ext uri="{FF2B5EF4-FFF2-40B4-BE49-F238E27FC236}">
              <a16:creationId xmlns:a16="http://schemas.microsoft.com/office/drawing/2014/main" id="{11EC58BE-EB26-4C0B-87D9-05C0F652B67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8" name="ZoneTexte 87">
          <a:extLst>
            <a:ext uri="{FF2B5EF4-FFF2-40B4-BE49-F238E27FC236}">
              <a16:creationId xmlns:a16="http://schemas.microsoft.com/office/drawing/2014/main" id="{C2FDAD7C-ACCB-41D5-8853-6E20C379836B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89" name="ZoneTexte 88">
          <a:extLst>
            <a:ext uri="{FF2B5EF4-FFF2-40B4-BE49-F238E27FC236}">
              <a16:creationId xmlns:a16="http://schemas.microsoft.com/office/drawing/2014/main" id="{69B50CA8-B9C5-4730-B82F-4E52876476D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0" name="ZoneTexte 89">
          <a:extLst>
            <a:ext uri="{FF2B5EF4-FFF2-40B4-BE49-F238E27FC236}">
              <a16:creationId xmlns:a16="http://schemas.microsoft.com/office/drawing/2014/main" id="{2D68086E-E6BB-4E99-B53A-9702CDBECA4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1" name="ZoneTexte 90">
          <a:extLst>
            <a:ext uri="{FF2B5EF4-FFF2-40B4-BE49-F238E27FC236}">
              <a16:creationId xmlns:a16="http://schemas.microsoft.com/office/drawing/2014/main" id="{75DC02F5-C90F-4719-BD94-9AE1DDEB02B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2" name="ZoneTexte 91">
          <a:extLst>
            <a:ext uri="{FF2B5EF4-FFF2-40B4-BE49-F238E27FC236}">
              <a16:creationId xmlns:a16="http://schemas.microsoft.com/office/drawing/2014/main" id="{3B174DD3-0316-4F29-BE77-A52132532CD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ADE428EA-616E-4B67-91B7-89BFC831B7B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616B1A51-5A0E-44C4-8EFB-38F40D311BB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5" name="ZoneTexte 94">
          <a:extLst>
            <a:ext uri="{FF2B5EF4-FFF2-40B4-BE49-F238E27FC236}">
              <a16:creationId xmlns:a16="http://schemas.microsoft.com/office/drawing/2014/main" id="{3D8419BA-5705-4327-B4A5-B043F104345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6" name="ZoneTexte 95">
          <a:extLst>
            <a:ext uri="{FF2B5EF4-FFF2-40B4-BE49-F238E27FC236}">
              <a16:creationId xmlns:a16="http://schemas.microsoft.com/office/drawing/2014/main" id="{BF7CB32A-CEF8-431C-AF07-82F3BFB5644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7" name="ZoneTexte 96">
          <a:extLst>
            <a:ext uri="{FF2B5EF4-FFF2-40B4-BE49-F238E27FC236}">
              <a16:creationId xmlns:a16="http://schemas.microsoft.com/office/drawing/2014/main" id="{8A9588A9-F84C-4922-BB00-0A2500588C7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8" name="ZoneTexte 97">
          <a:extLst>
            <a:ext uri="{FF2B5EF4-FFF2-40B4-BE49-F238E27FC236}">
              <a16:creationId xmlns:a16="http://schemas.microsoft.com/office/drawing/2014/main" id="{DDEA752B-3A01-4F8E-A1D7-D35EDA79F54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9" name="ZoneTexte 98">
          <a:extLst>
            <a:ext uri="{FF2B5EF4-FFF2-40B4-BE49-F238E27FC236}">
              <a16:creationId xmlns:a16="http://schemas.microsoft.com/office/drawing/2014/main" id="{253BB157-8804-4CCB-9B29-FF5566E8A87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0" name="ZoneTexte 99">
          <a:extLst>
            <a:ext uri="{FF2B5EF4-FFF2-40B4-BE49-F238E27FC236}">
              <a16:creationId xmlns:a16="http://schemas.microsoft.com/office/drawing/2014/main" id="{B776ED9D-0D60-4ED2-A69B-258336717FF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1" name="ZoneTexte 100">
          <a:extLst>
            <a:ext uri="{FF2B5EF4-FFF2-40B4-BE49-F238E27FC236}">
              <a16:creationId xmlns:a16="http://schemas.microsoft.com/office/drawing/2014/main" id="{1C0D8CF2-C304-4045-8D1F-BD7404CBB0B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2" name="ZoneTexte 101">
          <a:extLst>
            <a:ext uri="{FF2B5EF4-FFF2-40B4-BE49-F238E27FC236}">
              <a16:creationId xmlns:a16="http://schemas.microsoft.com/office/drawing/2014/main" id="{81352257-DEDA-4EA0-8314-BD55155C02A3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3" name="ZoneTexte 102">
          <a:extLst>
            <a:ext uri="{FF2B5EF4-FFF2-40B4-BE49-F238E27FC236}">
              <a16:creationId xmlns:a16="http://schemas.microsoft.com/office/drawing/2014/main" id="{4078D0F1-2437-449A-96FF-760A824A9059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4" name="ZoneTexte 103">
          <a:extLst>
            <a:ext uri="{FF2B5EF4-FFF2-40B4-BE49-F238E27FC236}">
              <a16:creationId xmlns:a16="http://schemas.microsoft.com/office/drawing/2014/main" id="{49F2E68F-4F01-404A-8B6C-73B6B01D2B7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5" name="ZoneTexte 104">
          <a:extLst>
            <a:ext uri="{FF2B5EF4-FFF2-40B4-BE49-F238E27FC236}">
              <a16:creationId xmlns:a16="http://schemas.microsoft.com/office/drawing/2014/main" id="{758015CF-EAED-4750-94B7-DA4CBBBACFA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5A0C9BEA-9B78-485F-A00C-5BFCCAD4B47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7" name="ZoneTexte 106">
          <a:extLst>
            <a:ext uri="{FF2B5EF4-FFF2-40B4-BE49-F238E27FC236}">
              <a16:creationId xmlns:a16="http://schemas.microsoft.com/office/drawing/2014/main" id="{32DA5B4E-769C-4D96-B15E-3469E2892BD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8" name="ZoneTexte 107">
          <a:extLst>
            <a:ext uri="{FF2B5EF4-FFF2-40B4-BE49-F238E27FC236}">
              <a16:creationId xmlns:a16="http://schemas.microsoft.com/office/drawing/2014/main" id="{8EC4CA2A-85ED-4DB1-B123-D6EAB3600C35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9" name="ZoneTexte 108">
          <a:extLst>
            <a:ext uri="{FF2B5EF4-FFF2-40B4-BE49-F238E27FC236}">
              <a16:creationId xmlns:a16="http://schemas.microsoft.com/office/drawing/2014/main" id="{A9ABC43E-180F-4B66-AD5D-994F46A427E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0" name="ZoneTexte 109">
          <a:extLst>
            <a:ext uri="{FF2B5EF4-FFF2-40B4-BE49-F238E27FC236}">
              <a16:creationId xmlns:a16="http://schemas.microsoft.com/office/drawing/2014/main" id="{A93AAEBD-89C0-460B-8BC7-0A191DD34B4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1" name="ZoneTexte 110">
          <a:extLst>
            <a:ext uri="{FF2B5EF4-FFF2-40B4-BE49-F238E27FC236}">
              <a16:creationId xmlns:a16="http://schemas.microsoft.com/office/drawing/2014/main" id="{255D75A6-CFA2-4B87-BBE4-080E8632426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2" name="ZoneTexte 111">
          <a:extLst>
            <a:ext uri="{FF2B5EF4-FFF2-40B4-BE49-F238E27FC236}">
              <a16:creationId xmlns:a16="http://schemas.microsoft.com/office/drawing/2014/main" id="{261E7F5D-C8D8-46B0-AE9C-2C0F547A169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3" name="ZoneTexte 112">
          <a:extLst>
            <a:ext uri="{FF2B5EF4-FFF2-40B4-BE49-F238E27FC236}">
              <a16:creationId xmlns:a16="http://schemas.microsoft.com/office/drawing/2014/main" id="{5BB3E444-C81F-4945-83AA-A686C2C5F91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4" name="ZoneTexte 113">
          <a:extLst>
            <a:ext uri="{FF2B5EF4-FFF2-40B4-BE49-F238E27FC236}">
              <a16:creationId xmlns:a16="http://schemas.microsoft.com/office/drawing/2014/main" id="{C3DA8269-5A89-4866-AB42-5439DC07008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5" name="ZoneTexte 114">
          <a:extLst>
            <a:ext uri="{FF2B5EF4-FFF2-40B4-BE49-F238E27FC236}">
              <a16:creationId xmlns:a16="http://schemas.microsoft.com/office/drawing/2014/main" id="{803A0003-427C-4E8E-AF3A-C3BB33BDB74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6" name="ZoneTexte 115">
          <a:extLst>
            <a:ext uri="{FF2B5EF4-FFF2-40B4-BE49-F238E27FC236}">
              <a16:creationId xmlns:a16="http://schemas.microsoft.com/office/drawing/2014/main" id="{461EC6C5-10DA-4566-925C-E25D7D003939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7" name="ZoneTexte 116">
          <a:extLst>
            <a:ext uri="{FF2B5EF4-FFF2-40B4-BE49-F238E27FC236}">
              <a16:creationId xmlns:a16="http://schemas.microsoft.com/office/drawing/2014/main" id="{D0A4FF03-96CC-4FF7-9290-8CD0FBEF900C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8" name="ZoneTexte 117">
          <a:extLst>
            <a:ext uri="{FF2B5EF4-FFF2-40B4-BE49-F238E27FC236}">
              <a16:creationId xmlns:a16="http://schemas.microsoft.com/office/drawing/2014/main" id="{2DE85A09-9CD0-44F9-8330-FD8C083CBB4F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19" name="ZoneTexte 118">
          <a:extLst>
            <a:ext uri="{FF2B5EF4-FFF2-40B4-BE49-F238E27FC236}">
              <a16:creationId xmlns:a16="http://schemas.microsoft.com/office/drawing/2014/main" id="{327814F1-2D36-466B-B753-A4DA5C3D4541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0" name="ZoneTexte 119">
          <a:extLst>
            <a:ext uri="{FF2B5EF4-FFF2-40B4-BE49-F238E27FC236}">
              <a16:creationId xmlns:a16="http://schemas.microsoft.com/office/drawing/2014/main" id="{FA070711-572C-4068-A815-17254EB2EB2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1" name="ZoneTexte 120">
          <a:extLst>
            <a:ext uri="{FF2B5EF4-FFF2-40B4-BE49-F238E27FC236}">
              <a16:creationId xmlns:a16="http://schemas.microsoft.com/office/drawing/2014/main" id="{0BBD8960-1ADF-469C-8599-CA7059F16A5B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4F2127A9-CF7F-4E16-91B2-3C6517738C14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3" name="ZoneTexte 122">
          <a:extLst>
            <a:ext uri="{FF2B5EF4-FFF2-40B4-BE49-F238E27FC236}">
              <a16:creationId xmlns:a16="http://schemas.microsoft.com/office/drawing/2014/main" id="{630BB99B-5DB7-4F0B-AD59-FAC800DBECE6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4" name="ZoneTexte 123">
          <a:extLst>
            <a:ext uri="{FF2B5EF4-FFF2-40B4-BE49-F238E27FC236}">
              <a16:creationId xmlns:a16="http://schemas.microsoft.com/office/drawing/2014/main" id="{23F85672-6E7C-4A71-A03C-60016046DDAA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5" name="ZoneTexte 124">
          <a:extLst>
            <a:ext uri="{FF2B5EF4-FFF2-40B4-BE49-F238E27FC236}">
              <a16:creationId xmlns:a16="http://schemas.microsoft.com/office/drawing/2014/main" id="{9602F81B-D9A7-4A4F-8CD1-93BCA487A2F8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6" name="ZoneTexte 125">
          <a:extLst>
            <a:ext uri="{FF2B5EF4-FFF2-40B4-BE49-F238E27FC236}">
              <a16:creationId xmlns:a16="http://schemas.microsoft.com/office/drawing/2014/main" id="{D8B77BE8-ED63-4229-B084-1FB3CC0948BD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27" name="ZoneTexte 126">
          <a:extLst>
            <a:ext uri="{FF2B5EF4-FFF2-40B4-BE49-F238E27FC236}">
              <a16:creationId xmlns:a16="http://schemas.microsoft.com/office/drawing/2014/main" id="{270A6040-D557-45B3-A0CA-A999C9B32FBE}"/>
            </a:ext>
          </a:extLst>
        </xdr:cNvPr>
        <xdr:cNvSpPr txBox="1"/>
      </xdr:nvSpPr>
      <xdr:spPr>
        <a:xfrm>
          <a:off x="0" y="1852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055DAED-E1F9-4E13-AE43-FFC61AFF0E21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9733551-F44F-44DE-BF73-67454A06E082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5E22D62D-FD0A-4B4F-9ADA-CDCCC2DBAF0A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B5A44769-C625-4C75-ACA1-719F434E1283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5FEAE7EF-A987-4148-877E-6731D560A50D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640B1C8B-C90B-42F4-8295-10304DF93186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9F150291-0C24-47F8-8217-15EEA15B0229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4C76E92-FA6D-4768-A827-E40FC6D74518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E6B7FF8B-EA83-41AD-AFD0-BF3729BC58D1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8E68C54C-BF7D-438D-9B07-7C042968D00B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6FEEE961-D67B-4B9E-8EF6-7AAF79621A14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70988F8F-7B54-437C-BD9C-134D162474E8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43DF7D2E-CD2C-40D7-9F3A-E95B9B65965F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CC8C7332-37DC-4E79-BBCA-602F08F5A083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F6048ADD-DBBD-4572-A5D9-51845D86CB5E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915C00C3-6E0F-4865-991C-56184AF069AB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1DF5FA2E-7E67-4CCE-8E3C-C83C551551DF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3508A245-686F-4758-8CF7-7840E44AC6B9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AFACB3F4-FD74-40E4-B7FE-4A9913D6982E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79C16FFC-6F79-4E61-88BC-21939F2A1931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6EBF07FE-AF50-429E-9337-73184F31BCFD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B90F7F0D-5556-4A58-8EC8-FEC8239080EA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D5B4E899-DC60-44E3-8288-2869CF88597B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0796D07F-CDE2-4AAD-8C6D-CBC030FC06B4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C9E39A79-0B39-4E39-97E1-E193E21ED584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FAB8FAE1-D751-442C-9AB7-21F9DB5BB551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5B060F25-A2BB-4041-BFFB-664F7A50B40A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5693116F-6F50-4641-AE08-C07EE892F0E2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87D6DFF7-8F28-445B-8113-097E0C8D9643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39A3D211-CB4A-4B94-B435-B25CC84A85F8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13A79E5F-F2FF-43FE-A4F3-A2A4CEC56DD2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EE51D187-423A-48BB-AF51-379AA3223A5F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4" name="ZoneTexte 33">
          <a:extLst>
            <a:ext uri="{FF2B5EF4-FFF2-40B4-BE49-F238E27FC236}">
              <a16:creationId xmlns:a16="http://schemas.microsoft.com/office/drawing/2014/main" id="{CBC1B566-088B-4C14-9EA4-104A8026FF02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C2D88974-2750-443D-94EC-93B3083BC788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F48AA1E7-5273-417E-AFCC-BA702ECC5159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BDDE78FE-AB52-4EA3-92AC-02ECA1F4E0A4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5FE6C18D-839D-4B67-93AE-2DE6ED1EA863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B0C31D04-C578-4C2A-8E06-7E5A7D184F0F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3AE553BF-EBD6-42BB-B9A0-5604D17A0DC7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3FA4B971-9DD0-43A8-A6C1-4223228ABF02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A3E308DC-0B0C-44B6-910B-0F0218C0ECF8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127</xdr:row>
      <xdr:rowOff>0</xdr:rowOff>
    </xdr:from>
    <xdr:ext cx="184731" cy="264560"/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76CCB0B9-F0BF-490D-8E9E-E4560593961B}"/>
            </a:ext>
          </a:extLst>
        </xdr:cNvPr>
        <xdr:cNvSpPr txBox="1"/>
      </xdr:nvSpPr>
      <xdr:spPr>
        <a:xfrm>
          <a:off x="0" y="2367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B5897CB1-ACD6-4AF4-9598-99F06C74079E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648CBA90-779A-4EE5-AD9E-5C06D3939A96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07D35595-611D-42A0-BB5A-E36EACBDFCAC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7F195B4D-F18D-4FE3-BFF3-E03A80A0D141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1FFCD566-6764-43D3-B327-6960B59531CD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0A1FA1CE-F375-4D75-82A0-2D5673694709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0" name="ZoneTexte 49">
          <a:extLst>
            <a:ext uri="{FF2B5EF4-FFF2-40B4-BE49-F238E27FC236}">
              <a16:creationId xmlns:a16="http://schemas.microsoft.com/office/drawing/2014/main" id="{6ADEBA73-CAFF-46B7-9982-A15A17F795CB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1" name="ZoneTexte 50">
          <a:extLst>
            <a:ext uri="{FF2B5EF4-FFF2-40B4-BE49-F238E27FC236}">
              <a16:creationId xmlns:a16="http://schemas.microsoft.com/office/drawing/2014/main" id="{E1A392A0-4C97-4EC4-BA21-1880C4271BBD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2" name="ZoneTexte 51">
          <a:extLst>
            <a:ext uri="{FF2B5EF4-FFF2-40B4-BE49-F238E27FC236}">
              <a16:creationId xmlns:a16="http://schemas.microsoft.com/office/drawing/2014/main" id="{636B1D59-BB9E-4432-9F5D-F2923BD96245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3" name="ZoneTexte 52">
          <a:extLst>
            <a:ext uri="{FF2B5EF4-FFF2-40B4-BE49-F238E27FC236}">
              <a16:creationId xmlns:a16="http://schemas.microsoft.com/office/drawing/2014/main" id="{CFD4DC90-C7C8-407E-80B7-A2166EACBE00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4" name="ZoneTexte 53">
          <a:extLst>
            <a:ext uri="{FF2B5EF4-FFF2-40B4-BE49-F238E27FC236}">
              <a16:creationId xmlns:a16="http://schemas.microsoft.com/office/drawing/2014/main" id="{C20762F3-B902-4A4A-B710-D5D80626DB6B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C7F9FC69-B8A5-44E1-B085-7205C47F8F48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9D0C408C-390A-4586-9D93-588752FC65BC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10E640E6-60B7-4882-B40C-4ACF932CD9D8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733A8CDE-8CD5-4B90-A3FB-6B7EB5F4FE0C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C8FFE8D4-351F-4B6C-A601-10B021EAE420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1D975990-A52A-4E46-B066-E0A5E74F8DCA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3822C284-0B36-45E5-946F-E39342AF7816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75033D83-1325-4D35-A123-C3093E5103E8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3FD4A41C-59C4-4AC9-80ED-05A0FE01A375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8BCB4992-8053-4AFE-ACDC-D6FD2A6B3C94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3DAE5FAD-44CF-4399-BBFA-5906EBE2A77C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6" name="ZoneTexte 65">
          <a:extLst>
            <a:ext uri="{FF2B5EF4-FFF2-40B4-BE49-F238E27FC236}">
              <a16:creationId xmlns:a16="http://schemas.microsoft.com/office/drawing/2014/main" id="{0847F571-F0AF-4814-9903-891ED765039F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BD4691BE-A271-4228-81E6-D5D5647C3E2B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0EEEFE69-A782-455E-BB1F-56C0098AC3B4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69" name="ZoneTexte 68">
          <a:extLst>
            <a:ext uri="{FF2B5EF4-FFF2-40B4-BE49-F238E27FC236}">
              <a16:creationId xmlns:a16="http://schemas.microsoft.com/office/drawing/2014/main" id="{68E95B0E-7D6F-44B5-9ABE-E45F2E530120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7B4293A2-B49E-401C-9CA8-12D0DB624D99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1" name="ZoneTexte 70">
          <a:extLst>
            <a:ext uri="{FF2B5EF4-FFF2-40B4-BE49-F238E27FC236}">
              <a16:creationId xmlns:a16="http://schemas.microsoft.com/office/drawing/2014/main" id="{73812B0B-876D-4C17-928C-6E308016DE21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CEFCA84A-896F-470E-9CFD-EC48EBD6FC0C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3" name="ZoneTexte 72">
          <a:extLst>
            <a:ext uri="{FF2B5EF4-FFF2-40B4-BE49-F238E27FC236}">
              <a16:creationId xmlns:a16="http://schemas.microsoft.com/office/drawing/2014/main" id="{9644FF63-E403-457E-B577-5C31AC508B7D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4" name="ZoneTexte 73">
          <a:extLst>
            <a:ext uri="{FF2B5EF4-FFF2-40B4-BE49-F238E27FC236}">
              <a16:creationId xmlns:a16="http://schemas.microsoft.com/office/drawing/2014/main" id="{651DDFBF-35F1-4840-98CB-27F7A11C6E50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5" name="ZoneTexte 74">
          <a:extLst>
            <a:ext uri="{FF2B5EF4-FFF2-40B4-BE49-F238E27FC236}">
              <a16:creationId xmlns:a16="http://schemas.microsoft.com/office/drawing/2014/main" id="{A998A0AB-8265-41A1-8722-2C43F58CC9EE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6" name="ZoneTexte 75">
          <a:extLst>
            <a:ext uri="{FF2B5EF4-FFF2-40B4-BE49-F238E27FC236}">
              <a16:creationId xmlns:a16="http://schemas.microsoft.com/office/drawing/2014/main" id="{F92DB65F-1537-48BA-9B30-E79619EBC655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7" name="ZoneTexte 76">
          <a:extLst>
            <a:ext uri="{FF2B5EF4-FFF2-40B4-BE49-F238E27FC236}">
              <a16:creationId xmlns:a16="http://schemas.microsoft.com/office/drawing/2014/main" id="{B46C144A-CBB9-4981-B797-F9F4D804C085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8" name="ZoneTexte 77">
          <a:extLst>
            <a:ext uri="{FF2B5EF4-FFF2-40B4-BE49-F238E27FC236}">
              <a16:creationId xmlns:a16="http://schemas.microsoft.com/office/drawing/2014/main" id="{65DD3FF1-2F01-4CE0-ABAC-EA7EBB79BB1C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79" name="ZoneTexte 78">
          <a:extLst>
            <a:ext uri="{FF2B5EF4-FFF2-40B4-BE49-F238E27FC236}">
              <a16:creationId xmlns:a16="http://schemas.microsoft.com/office/drawing/2014/main" id="{BF349B96-1F92-46F1-BA79-BAC9DCE8EEB7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80" name="ZoneTexte 79">
          <a:extLst>
            <a:ext uri="{FF2B5EF4-FFF2-40B4-BE49-F238E27FC236}">
              <a16:creationId xmlns:a16="http://schemas.microsoft.com/office/drawing/2014/main" id="{3131D726-C844-47CB-9BEC-56F31259FA65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81" name="ZoneTexte 80">
          <a:extLst>
            <a:ext uri="{FF2B5EF4-FFF2-40B4-BE49-F238E27FC236}">
              <a16:creationId xmlns:a16="http://schemas.microsoft.com/office/drawing/2014/main" id="{0AF3433C-391C-41AE-BEBD-BCD1B50C3907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82" name="ZoneTexte 81">
          <a:extLst>
            <a:ext uri="{FF2B5EF4-FFF2-40B4-BE49-F238E27FC236}">
              <a16:creationId xmlns:a16="http://schemas.microsoft.com/office/drawing/2014/main" id="{269D1A42-339D-42B6-9B10-CFFD495FCF0A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83" name="ZoneTexte 82">
          <a:extLst>
            <a:ext uri="{FF2B5EF4-FFF2-40B4-BE49-F238E27FC236}">
              <a16:creationId xmlns:a16="http://schemas.microsoft.com/office/drawing/2014/main" id="{328A43CC-3B69-4DE6-AE5D-6CEC089A62D7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84" name="ZoneTexte 83">
          <a:extLst>
            <a:ext uri="{FF2B5EF4-FFF2-40B4-BE49-F238E27FC236}">
              <a16:creationId xmlns:a16="http://schemas.microsoft.com/office/drawing/2014/main" id="{D3D0ABC0-6AD7-490F-BC00-C158E522E428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129</xdr:row>
      <xdr:rowOff>0</xdr:rowOff>
    </xdr:from>
    <xdr:ext cx="184731" cy="264560"/>
    <xdr:sp macro="" textlink="">
      <xdr:nvSpPr>
        <xdr:cNvPr id="85" name="ZoneTexte 84">
          <a:extLst>
            <a:ext uri="{FF2B5EF4-FFF2-40B4-BE49-F238E27FC236}">
              <a16:creationId xmlns:a16="http://schemas.microsoft.com/office/drawing/2014/main" id="{545864A1-1447-463C-94E8-96910E0CD8FE}"/>
            </a:ext>
          </a:extLst>
        </xdr:cNvPr>
        <xdr:cNvSpPr txBox="1"/>
      </xdr:nvSpPr>
      <xdr:spPr>
        <a:xfrm>
          <a:off x="0" y="241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86" name="ZoneTexte 85">
          <a:extLst>
            <a:ext uri="{FF2B5EF4-FFF2-40B4-BE49-F238E27FC236}">
              <a16:creationId xmlns:a16="http://schemas.microsoft.com/office/drawing/2014/main" id="{C69E50B2-52A6-4E2A-89C9-6F3DB61800A6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87" name="ZoneTexte 86">
          <a:extLst>
            <a:ext uri="{FF2B5EF4-FFF2-40B4-BE49-F238E27FC236}">
              <a16:creationId xmlns:a16="http://schemas.microsoft.com/office/drawing/2014/main" id="{4AEA2C3B-D1DB-4E54-8B7D-B19700EC49F5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88" name="ZoneTexte 87">
          <a:extLst>
            <a:ext uri="{FF2B5EF4-FFF2-40B4-BE49-F238E27FC236}">
              <a16:creationId xmlns:a16="http://schemas.microsoft.com/office/drawing/2014/main" id="{F178EBB2-DC9F-42B3-9B67-0EE71EB6FECC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89" name="ZoneTexte 88">
          <a:extLst>
            <a:ext uri="{FF2B5EF4-FFF2-40B4-BE49-F238E27FC236}">
              <a16:creationId xmlns:a16="http://schemas.microsoft.com/office/drawing/2014/main" id="{E9934991-DDD5-45CC-9319-585084B99A6E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0" name="ZoneTexte 89">
          <a:extLst>
            <a:ext uri="{FF2B5EF4-FFF2-40B4-BE49-F238E27FC236}">
              <a16:creationId xmlns:a16="http://schemas.microsoft.com/office/drawing/2014/main" id="{9EDCCB82-1443-4910-AD3D-662061E43953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1" name="ZoneTexte 90">
          <a:extLst>
            <a:ext uri="{FF2B5EF4-FFF2-40B4-BE49-F238E27FC236}">
              <a16:creationId xmlns:a16="http://schemas.microsoft.com/office/drawing/2014/main" id="{F67E3433-5750-457D-AD9A-DA123318A6F8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2" name="ZoneTexte 91">
          <a:extLst>
            <a:ext uri="{FF2B5EF4-FFF2-40B4-BE49-F238E27FC236}">
              <a16:creationId xmlns:a16="http://schemas.microsoft.com/office/drawing/2014/main" id="{F2D50E26-3668-451F-B3DD-4B7D1D8915B2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11A6881E-C128-4DF1-8582-87A3AC4E51AE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AA5274E4-6A1E-4BF1-B747-ED74031149EB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5" name="ZoneTexte 94">
          <a:extLst>
            <a:ext uri="{FF2B5EF4-FFF2-40B4-BE49-F238E27FC236}">
              <a16:creationId xmlns:a16="http://schemas.microsoft.com/office/drawing/2014/main" id="{DB059CF3-4610-4FE4-8946-A3389D3F2828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6" name="ZoneTexte 95">
          <a:extLst>
            <a:ext uri="{FF2B5EF4-FFF2-40B4-BE49-F238E27FC236}">
              <a16:creationId xmlns:a16="http://schemas.microsoft.com/office/drawing/2014/main" id="{0B497DD3-CED6-4B4E-90D3-92D11548E448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7" name="ZoneTexte 96">
          <a:extLst>
            <a:ext uri="{FF2B5EF4-FFF2-40B4-BE49-F238E27FC236}">
              <a16:creationId xmlns:a16="http://schemas.microsoft.com/office/drawing/2014/main" id="{14266BE5-6557-4CC4-B116-0B79BDA47F5C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8" name="ZoneTexte 97">
          <a:extLst>
            <a:ext uri="{FF2B5EF4-FFF2-40B4-BE49-F238E27FC236}">
              <a16:creationId xmlns:a16="http://schemas.microsoft.com/office/drawing/2014/main" id="{0D1F3669-A0DF-4AC5-9F17-8FD912C9DCDE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99" name="ZoneTexte 98">
          <a:extLst>
            <a:ext uri="{FF2B5EF4-FFF2-40B4-BE49-F238E27FC236}">
              <a16:creationId xmlns:a16="http://schemas.microsoft.com/office/drawing/2014/main" id="{23C409DB-7E77-411D-A993-20365D0FE9C8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0" name="ZoneTexte 99">
          <a:extLst>
            <a:ext uri="{FF2B5EF4-FFF2-40B4-BE49-F238E27FC236}">
              <a16:creationId xmlns:a16="http://schemas.microsoft.com/office/drawing/2014/main" id="{FC894C93-91AE-4DCB-BC6C-846C256B5754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1" name="ZoneTexte 100">
          <a:extLst>
            <a:ext uri="{FF2B5EF4-FFF2-40B4-BE49-F238E27FC236}">
              <a16:creationId xmlns:a16="http://schemas.microsoft.com/office/drawing/2014/main" id="{B868E34F-C365-4E68-8749-6E21E10FA4D5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2" name="ZoneTexte 101">
          <a:extLst>
            <a:ext uri="{FF2B5EF4-FFF2-40B4-BE49-F238E27FC236}">
              <a16:creationId xmlns:a16="http://schemas.microsoft.com/office/drawing/2014/main" id="{52EEAAA3-E8CD-4CDD-A930-97A2DF6FE6EA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3" name="ZoneTexte 102">
          <a:extLst>
            <a:ext uri="{FF2B5EF4-FFF2-40B4-BE49-F238E27FC236}">
              <a16:creationId xmlns:a16="http://schemas.microsoft.com/office/drawing/2014/main" id="{A0922A7C-E29E-440F-B2F8-824FE8C838FD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4" name="ZoneTexte 103">
          <a:extLst>
            <a:ext uri="{FF2B5EF4-FFF2-40B4-BE49-F238E27FC236}">
              <a16:creationId xmlns:a16="http://schemas.microsoft.com/office/drawing/2014/main" id="{47BBDA94-16B1-4446-8549-81EBF44AE01C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5" name="ZoneTexte 104">
          <a:extLst>
            <a:ext uri="{FF2B5EF4-FFF2-40B4-BE49-F238E27FC236}">
              <a16:creationId xmlns:a16="http://schemas.microsoft.com/office/drawing/2014/main" id="{6F72389B-A61B-4FC1-A37C-7F766ADCCE07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31385B15-E68D-469A-8A86-20C19F22F7FE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7" name="ZoneTexte 106">
          <a:extLst>
            <a:ext uri="{FF2B5EF4-FFF2-40B4-BE49-F238E27FC236}">
              <a16:creationId xmlns:a16="http://schemas.microsoft.com/office/drawing/2014/main" id="{BD43FDDA-D83F-4DF5-8182-86BAD4FFC611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8" name="ZoneTexte 107">
          <a:extLst>
            <a:ext uri="{FF2B5EF4-FFF2-40B4-BE49-F238E27FC236}">
              <a16:creationId xmlns:a16="http://schemas.microsoft.com/office/drawing/2014/main" id="{E6669876-34BB-4ADA-8FCA-B69D93686846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09" name="ZoneTexte 108">
          <a:extLst>
            <a:ext uri="{FF2B5EF4-FFF2-40B4-BE49-F238E27FC236}">
              <a16:creationId xmlns:a16="http://schemas.microsoft.com/office/drawing/2014/main" id="{430FB11E-CE8F-4421-B2B6-694142651990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0" name="ZoneTexte 109">
          <a:extLst>
            <a:ext uri="{FF2B5EF4-FFF2-40B4-BE49-F238E27FC236}">
              <a16:creationId xmlns:a16="http://schemas.microsoft.com/office/drawing/2014/main" id="{FA0A0630-A1DC-493A-B9D5-264A1382EC2C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1" name="ZoneTexte 110">
          <a:extLst>
            <a:ext uri="{FF2B5EF4-FFF2-40B4-BE49-F238E27FC236}">
              <a16:creationId xmlns:a16="http://schemas.microsoft.com/office/drawing/2014/main" id="{1F440AFC-C802-40F8-80A8-0843C04D0F14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2" name="ZoneTexte 111">
          <a:extLst>
            <a:ext uri="{FF2B5EF4-FFF2-40B4-BE49-F238E27FC236}">
              <a16:creationId xmlns:a16="http://schemas.microsoft.com/office/drawing/2014/main" id="{421D7329-DA96-4861-9A00-FDBEF4B465E4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3" name="ZoneTexte 112">
          <a:extLst>
            <a:ext uri="{FF2B5EF4-FFF2-40B4-BE49-F238E27FC236}">
              <a16:creationId xmlns:a16="http://schemas.microsoft.com/office/drawing/2014/main" id="{E0116F28-23B6-4253-BD5A-7B9B28FD771C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4" name="ZoneTexte 113">
          <a:extLst>
            <a:ext uri="{FF2B5EF4-FFF2-40B4-BE49-F238E27FC236}">
              <a16:creationId xmlns:a16="http://schemas.microsoft.com/office/drawing/2014/main" id="{49CC8340-2DFC-47E7-9EED-1EF9A9ADB054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5" name="ZoneTexte 114">
          <a:extLst>
            <a:ext uri="{FF2B5EF4-FFF2-40B4-BE49-F238E27FC236}">
              <a16:creationId xmlns:a16="http://schemas.microsoft.com/office/drawing/2014/main" id="{C82E42B5-8C1A-4AA5-9BB2-06A64CC78724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6" name="ZoneTexte 115">
          <a:extLst>
            <a:ext uri="{FF2B5EF4-FFF2-40B4-BE49-F238E27FC236}">
              <a16:creationId xmlns:a16="http://schemas.microsoft.com/office/drawing/2014/main" id="{28CBCBE3-CF95-4E08-AB70-27FAC1BE71BE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7" name="ZoneTexte 116">
          <a:extLst>
            <a:ext uri="{FF2B5EF4-FFF2-40B4-BE49-F238E27FC236}">
              <a16:creationId xmlns:a16="http://schemas.microsoft.com/office/drawing/2014/main" id="{43657DAB-2DCF-4CCD-8760-44DF79643669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8" name="ZoneTexte 117">
          <a:extLst>
            <a:ext uri="{FF2B5EF4-FFF2-40B4-BE49-F238E27FC236}">
              <a16:creationId xmlns:a16="http://schemas.microsoft.com/office/drawing/2014/main" id="{E2E39F71-A440-4819-B13B-5CF97BEFEED3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19" name="ZoneTexte 118">
          <a:extLst>
            <a:ext uri="{FF2B5EF4-FFF2-40B4-BE49-F238E27FC236}">
              <a16:creationId xmlns:a16="http://schemas.microsoft.com/office/drawing/2014/main" id="{D3F59BFB-F590-4D7E-A044-DD1E6E775451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0" name="ZoneTexte 119">
          <a:extLst>
            <a:ext uri="{FF2B5EF4-FFF2-40B4-BE49-F238E27FC236}">
              <a16:creationId xmlns:a16="http://schemas.microsoft.com/office/drawing/2014/main" id="{5DAC90C3-BB65-4E60-B78C-20EFE4D894F9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1" name="ZoneTexte 120">
          <a:extLst>
            <a:ext uri="{FF2B5EF4-FFF2-40B4-BE49-F238E27FC236}">
              <a16:creationId xmlns:a16="http://schemas.microsoft.com/office/drawing/2014/main" id="{BBF58ED3-50B6-46E3-9489-9303A01585A0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C69FF88B-B54B-4398-821C-CDEEE82B10C9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3" name="ZoneTexte 122">
          <a:extLst>
            <a:ext uri="{FF2B5EF4-FFF2-40B4-BE49-F238E27FC236}">
              <a16:creationId xmlns:a16="http://schemas.microsoft.com/office/drawing/2014/main" id="{EA903A6A-6E7B-4D99-9787-CF77A17998A2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4" name="ZoneTexte 123">
          <a:extLst>
            <a:ext uri="{FF2B5EF4-FFF2-40B4-BE49-F238E27FC236}">
              <a16:creationId xmlns:a16="http://schemas.microsoft.com/office/drawing/2014/main" id="{2FE57585-EF4C-426B-86E1-4829AB46DF42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5" name="ZoneTexte 124">
          <a:extLst>
            <a:ext uri="{FF2B5EF4-FFF2-40B4-BE49-F238E27FC236}">
              <a16:creationId xmlns:a16="http://schemas.microsoft.com/office/drawing/2014/main" id="{4C502572-2D2E-4C7E-84EF-370EF96AEC45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6" name="ZoneTexte 125">
          <a:extLst>
            <a:ext uri="{FF2B5EF4-FFF2-40B4-BE49-F238E27FC236}">
              <a16:creationId xmlns:a16="http://schemas.microsoft.com/office/drawing/2014/main" id="{E75B0825-D1E2-4674-9B7B-651474D2A6DF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0</xdr:col>
      <xdr:colOff>0</xdr:colOff>
      <xdr:row>132</xdr:row>
      <xdr:rowOff>0</xdr:rowOff>
    </xdr:from>
    <xdr:ext cx="184731" cy="264560"/>
    <xdr:sp macro="" textlink="">
      <xdr:nvSpPr>
        <xdr:cNvPr id="127" name="ZoneTexte 126">
          <a:extLst>
            <a:ext uri="{FF2B5EF4-FFF2-40B4-BE49-F238E27FC236}">
              <a16:creationId xmlns:a16="http://schemas.microsoft.com/office/drawing/2014/main" id="{BAC60FDD-7ABF-4FF6-9665-BD7BCA76E79E}"/>
            </a:ext>
          </a:extLst>
        </xdr:cNvPr>
        <xdr:cNvSpPr txBox="1"/>
      </xdr:nvSpPr>
      <xdr:spPr>
        <a:xfrm>
          <a:off x="0" y="24812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P-SI-SAV01\Archives_Services$\Archives-DEIP\07-PIE\23_Missions\16P58701%20Lyc&#233;e%20Macouria%20Guyane\3-%20Documents%20de%20travail\Fiches%20espace\Outil%20g&#233;n&#233;rateur%20de%20fiches%20espace_Macour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il générateur de fiches espa"/>
      <sheetName val="Arrière plan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C9809-6681-4B31-A98A-01751E6B0355}">
  <sheetPr>
    <pageSetUpPr fitToPage="1"/>
  </sheetPr>
  <dimension ref="A1:F215"/>
  <sheetViews>
    <sheetView topLeftCell="A193" zoomScaleNormal="100" zoomScaleSheetLayoutView="100" workbookViewId="0">
      <selection activeCell="B18" sqref="B18"/>
    </sheetView>
  </sheetViews>
  <sheetFormatPr baseColWidth="10" defaultRowHeight="12" x14ac:dyDescent="0.25"/>
  <cols>
    <col min="1" max="1" width="7.7109375" style="67" customWidth="1"/>
    <col min="2" max="2" width="46.7109375" style="90" customWidth="1"/>
    <col min="3" max="3" width="4.7109375" style="90" customWidth="1"/>
    <col min="4" max="4" width="11.7109375" style="90" customWidth="1"/>
    <col min="5" max="5" width="12.7109375" style="91" customWidth="1"/>
    <col min="6" max="6" width="18.7109375" style="91" bestFit="1" customWidth="1"/>
    <col min="7" max="8" width="11.42578125" style="90"/>
    <col min="9" max="9" width="11.85546875" style="90" bestFit="1" customWidth="1"/>
    <col min="10" max="257" width="11.42578125" style="90"/>
    <col min="258" max="258" width="70.28515625" style="90" customWidth="1"/>
    <col min="259" max="259" width="6.42578125" style="90" bestFit="1" customWidth="1"/>
    <col min="260" max="260" width="10.28515625" style="90" bestFit="1" customWidth="1"/>
    <col min="261" max="261" width="12" style="90" customWidth="1"/>
    <col min="262" max="262" width="20.42578125" style="90" customWidth="1"/>
    <col min="263" max="264" width="11.42578125" style="90"/>
    <col min="265" max="265" width="11.85546875" style="90" bestFit="1" customWidth="1"/>
    <col min="266" max="513" width="11.42578125" style="90"/>
    <col min="514" max="514" width="70.28515625" style="90" customWidth="1"/>
    <col min="515" max="515" width="6.42578125" style="90" bestFit="1" customWidth="1"/>
    <col min="516" max="516" width="10.28515625" style="90" bestFit="1" customWidth="1"/>
    <col min="517" max="517" width="12" style="90" customWidth="1"/>
    <col min="518" max="518" width="20.42578125" style="90" customWidth="1"/>
    <col min="519" max="520" width="11.42578125" style="90"/>
    <col min="521" max="521" width="11.85546875" style="90" bestFit="1" customWidth="1"/>
    <col min="522" max="769" width="11.42578125" style="90"/>
    <col min="770" max="770" width="70.28515625" style="90" customWidth="1"/>
    <col min="771" max="771" width="6.42578125" style="90" bestFit="1" customWidth="1"/>
    <col min="772" max="772" width="10.28515625" style="90" bestFit="1" customWidth="1"/>
    <col min="773" max="773" width="12" style="90" customWidth="1"/>
    <col min="774" max="774" width="20.42578125" style="90" customWidth="1"/>
    <col min="775" max="776" width="11.42578125" style="90"/>
    <col min="777" max="777" width="11.85546875" style="90" bestFit="1" customWidth="1"/>
    <col min="778" max="1025" width="11.42578125" style="90"/>
    <col min="1026" max="1026" width="70.28515625" style="90" customWidth="1"/>
    <col min="1027" max="1027" width="6.42578125" style="90" bestFit="1" customWidth="1"/>
    <col min="1028" max="1028" width="10.28515625" style="90" bestFit="1" customWidth="1"/>
    <col min="1029" max="1029" width="12" style="90" customWidth="1"/>
    <col min="1030" max="1030" width="20.42578125" style="90" customWidth="1"/>
    <col min="1031" max="1032" width="11.42578125" style="90"/>
    <col min="1033" max="1033" width="11.85546875" style="90" bestFit="1" customWidth="1"/>
    <col min="1034" max="1281" width="11.42578125" style="90"/>
    <col min="1282" max="1282" width="70.28515625" style="90" customWidth="1"/>
    <col min="1283" max="1283" width="6.42578125" style="90" bestFit="1" customWidth="1"/>
    <col min="1284" max="1284" width="10.28515625" style="90" bestFit="1" customWidth="1"/>
    <col min="1285" max="1285" width="12" style="90" customWidth="1"/>
    <col min="1286" max="1286" width="20.42578125" style="90" customWidth="1"/>
    <col min="1287" max="1288" width="11.42578125" style="90"/>
    <col min="1289" max="1289" width="11.85546875" style="90" bestFit="1" customWidth="1"/>
    <col min="1290" max="1537" width="11.42578125" style="90"/>
    <col min="1538" max="1538" width="70.28515625" style="90" customWidth="1"/>
    <col min="1539" max="1539" width="6.42578125" style="90" bestFit="1" customWidth="1"/>
    <col min="1540" max="1540" width="10.28515625" style="90" bestFit="1" customWidth="1"/>
    <col min="1541" max="1541" width="12" style="90" customWidth="1"/>
    <col min="1542" max="1542" width="20.42578125" style="90" customWidth="1"/>
    <col min="1543" max="1544" width="11.42578125" style="90"/>
    <col min="1545" max="1545" width="11.85546875" style="90" bestFit="1" customWidth="1"/>
    <col min="1546" max="1793" width="11.42578125" style="90"/>
    <col min="1794" max="1794" width="70.28515625" style="90" customWidth="1"/>
    <col min="1795" max="1795" width="6.42578125" style="90" bestFit="1" customWidth="1"/>
    <col min="1796" max="1796" width="10.28515625" style="90" bestFit="1" customWidth="1"/>
    <col min="1797" max="1797" width="12" style="90" customWidth="1"/>
    <col min="1798" max="1798" width="20.42578125" style="90" customWidth="1"/>
    <col min="1799" max="1800" width="11.42578125" style="90"/>
    <col min="1801" max="1801" width="11.85546875" style="90" bestFit="1" customWidth="1"/>
    <col min="1802" max="2049" width="11.42578125" style="90"/>
    <col min="2050" max="2050" width="70.28515625" style="90" customWidth="1"/>
    <col min="2051" max="2051" width="6.42578125" style="90" bestFit="1" customWidth="1"/>
    <col min="2052" max="2052" width="10.28515625" style="90" bestFit="1" customWidth="1"/>
    <col min="2053" max="2053" width="12" style="90" customWidth="1"/>
    <col min="2054" max="2054" width="20.42578125" style="90" customWidth="1"/>
    <col min="2055" max="2056" width="11.42578125" style="90"/>
    <col min="2057" max="2057" width="11.85546875" style="90" bestFit="1" customWidth="1"/>
    <col min="2058" max="2305" width="11.42578125" style="90"/>
    <col min="2306" max="2306" width="70.28515625" style="90" customWidth="1"/>
    <col min="2307" max="2307" width="6.42578125" style="90" bestFit="1" customWidth="1"/>
    <col min="2308" max="2308" width="10.28515625" style="90" bestFit="1" customWidth="1"/>
    <col min="2309" max="2309" width="12" style="90" customWidth="1"/>
    <col min="2310" max="2310" width="20.42578125" style="90" customWidth="1"/>
    <col min="2311" max="2312" width="11.42578125" style="90"/>
    <col min="2313" max="2313" width="11.85546875" style="90" bestFit="1" customWidth="1"/>
    <col min="2314" max="2561" width="11.42578125" style="90"/>
    <col min="2562" max="2562" width="70.28515625" style="90" customWidth="1"/>
    <col min="2563" max="2563" width="6.42578125" style="90" bestFit="1" customWidth="1"/>
    <col min="2564" max="2564" width="10.28515625" style="90" bestFit="1" customWidth="1"/>
    <col min="2565" max="2565" width="12" style="90" customWidth="1"/>
    <col min="2566" max="2566" width="20.42578125" style="90" customWidth="1"/>
    <col min="2567" max="2568" width="11.42578125" style="90"/>
    <col min="2569" max="2569" width="11.85546875" style="90" bestFit="1" customWidth="1"/>
    <col min="2570" max="2817" width="11.42578125" style="90"/>
    <col min="2818" max="2818" width="70.28515625" style="90" customWidth="1"/>
    <col min="2819" max="2819" width="6.42578125" style="90" bestFit="1" customWidth="1"/>
    <col min="2820" max="2820" width="10.28515625" style="90" bestFit="1" customWidth="1"/>
    <col min="2821" max="2821" width="12" style="90" customWidth="1"/>
    <col min="2822" max="2822" width="20.42578125" style="90" customWidth="1"/>
    <col min="2823" max="2824" width="11.42578125" style="90"/>
    <col min="2825" max="2825" width="11.85546875" style="90" bestFit="1" customWidth="1"/>
    <col min="2826" max="3073" width="11.42578125" style="90"/>
    <col min="3074" max="3074" width="70.28515625" style="90" customWidth="1"/>
    <col min="3075" max="3075" width="6.42578125" style="90" bestFit="1" customWidth="1"/>
    <col min="3076" max="3076" width="10.28515625" style="90" bestFit="1" customWidth="1"/>
    <col min="3077" max="3077" width="12" style="90" customWidth="1"/>
    <col min="3078" max="3078" width="20.42578125" style="90" customWidth="1"/>
    <col min="3079" max="3080" width="11.42578125" style="90"/>
    <col min="3081" max="3081" width="11.85546875" style="90" bestFit="1" customWidth="1"/>
    <col min="3082" max="3329" width="11.42578125" style="90"/>
    <col min="3330" max="3330" width="70.28515625" style="90" customWidth="1"/>
    <col min="3331" max="3331" width="6.42578125" style="90" bestFit="1" customWidth="1"/>
    <col min="3332" max="3332" width="10.28515625" style="90" bestFit="1" customWidth="1"/>
    <col min="3333" max="3333" width="12" style="90" customWidth="1"/>
    <col min="3334" max="3334" width="20.42578125" style="90" customWidth="1"/>
    <col min="3335" max="3336" width="11.42578125" style="90"/>
    <col min="3337" max="3337" width="11.85546875" style="90" bestFit="1" customWidth="1"/>
    <col min="3338" max="3585" width="11.42578125" style="90"/>
    <col min="3586" max="3586" width="70.28515625" style="90" customWidth="1"/>
    <col min="3587" max="3587" width="6.42578125" style="90" bestFit="1" customWidth="1"/>
    <col min="3588" max="3588" width="10.28515625" style="90" bestFit="1" customWidth="1"/>
    <col min="3589" max="3589" width="12" style="90" customWidth="1"/>
    <col min="3590" max="3590" width="20.42578125" style="90" customWidth="1"/>
    <col min="3591" max="3592" width="11.42578125" style="90"/>
    <col min="3593" max="3593" width="11.85546875" style="90" bestFit="1" customWidth="1"/>
    <col min="3594" max="3841" width="11.42578125" style="90"/>
    <col min="3842" max="3842" width="70.28515625" style="90" customWidth="1"/>
    <col min="3843" max="3843" width="6.42578125" style="90" bestFit="1" customWidth="1"/>
    <col min="3844" max="3844" width="10.28515625" style="90" bestFit="1" customWidth="1"/>
    <col min="3845" max="3845" width="12" style="90" customWidth="1"/>
    <col min="3846" max="3846" width="20.42578125" style="90" customWidth="1"/>
    <col min="3847" max="3848" width="11.42578125" style="90"/>
    <col min="3849" max="3849" width="11.85546875" style="90" bestFit="1" customWidth="1"/>
    <col min="3850" max="4097" width="11.42578125" style="90"/>
    <col min="4098" max="4098" width="70.28515625" style="90" customWidth="1"/>
    <col min="4099" max="4099" width="6.42578125" style="90" bestFit="1" customWidth="1"/>
    <col min="4100" max="4100" width="10.28515625" style="90" bestFit="1" customWidth="1"/>
    <col min="4101" max="4101" width="12" style="90" customWidth="1"/>
    <col min="4102" max="4102" width="20.42578125" style="90" customWidth="1"/>
    <col min="4103" max="4104" width="11.42578125" style="90"/>
    <col min="4105" max="4105" width="11.85546875" style="90" bestFit="1" customWidth="1"/>
    <col min="4106" max="4353" width="11.42578125" style="90"/>
    <col min="4354" max="4354" width="70.28515625" style="90" customWidth="1"/>
    <col min="4355" max="4355" width="6.42578125" style="90" bestFit="1" customWidth="1"/>
    <col min="4356" max="4356" width="10.28515625" style="90" bestFit="1" customWidth="1"/>
    <col min="4357" max="4357" width="12" style="90" customWidth="1"/>
    <col min="4358" max="4358" width="20.42578125" style="90" customWidth="1"/>
    <col min="4359" max="4360" width="11.42578125" style="90"/>
    <col min="4361" max="4361" width="11.85546875" style="90" bestFit="1" customWidth="1"/>
    <col min="4362" max="4609" width="11.42578125" style="90"/>
    <col min="4610" max="4610" width="70.28515625" style="90" customWidth="1"/>
    <col min="4611" max="4611" width="6.42578125" style="90" bestFit="1" customWidth="1"/>
    <col min="4612" max="4612" width="10.28515625" style="90" bestFit="1" customWidth="1"/>
    <col min="4613" max="4613" width="12" style="90" customWidth="1"/>
    <col min="4614" max="4614" width="20.42578125" style="90" customWidth="1"/>
    <col min="4615" max="4616" width="11.42578125" style="90"/>
    <col min="4617" max="4617" width="11.85546875" style="90" bestFit="1" customWidth="1"/>
    <col min="4618" max="4865" width="11.42578125" style="90"/>
    <col min="4866" max="4866" width="70.28515625" style="90" customWidth="1"/>
    <col min="4867" max="4867" width="6.42578125" style="90" bestFit="1" customWidth="1"/>
    <col min="4868" max="4868" width="10.28515625" style="90" bestFit="1" customWidth="1"/>
    <col min="4869" max="4869" width="12" style="90" customWidth="1"/>
    <col min="4870" max="4870" width="20.42578125" style="90" customWidth="1"/>
    <col min="4871" max="4872" width="11.42578125" style="90"/>
    <col min="4873" max="4873" width="11.85546875" style="90" bestFit="1" customWidth="1"/>
    <col min="4874" max="5121" width="11.42578125" style="90"/>
    <col min="5122" max="5122" width="70.28515625" style="90" customWidth="1"/>
    <col min="5123" max="5123" width="6.42578125" style="90" bestFit="1" customWidth="1"/>
    <col min="5124" max="5124" width="10.28515625" style="90" bestFit="1" customWidth="1"/>
    <col min="5125" max="5125" width="12" style="90" customWidth="1"/>
    <col min="5126" max="5126" width="20.42578125" style="90" customWidth="1"/>
    <col min="5127" max="5128" width="11.42578125" style="90"/>
    <col min="5129" max="5129" width="11.85546875" style="90" bestFit="1" customWidth="1"/>
    <col min="5130" max="5377" width="11.42578125" style="90"/>
    <col min="5378" max="5378" width="70.28515625" style="90" customWidth="1"/>
    <col min="5379" max="5379" width="6.42578125" style="90" bestFit="1" customWidth="1"/>
    <col min="5380" max="5380" width="10.28515625" style="90" bestFit="1" customWidth="1"/>
    <col min="5381" max="5381" width="12" style="90" customWidth="1"/>
    <col min="5382" max="5382" width="20.42578125" style="90" customWidth="1"/>
    <col min="5383" max="5384" width="11.42578125" style="90"/>
    <col min="5385" max="5385" width="11.85546875" style="90" bestFit="1" customWidth="1"/>
    <col min="5386" max="5633" width="11.42578125" style="90"/>
    <col min="5634" max="5634" width="70.28515625" style="90" customWidth="1"/>
    <col min="5635" max="5635" width="6.42578125" style="90" bestFit="1" customWidth="1"/>
    <col min="5636" max="5636" width="10.28515625" style="90" bestFit="1" customWidth="1"/>
    <col min="5637" max="5637" width="12" style="90" customWidth="1"/>
    <col min="5638" max="5638" width="20.42578125" style="90" customWidth="1"/>
    <col min="5639" max="5640" width="11.42578125" style="90"/>
    <col min="5641" max="5641" width="11.85546875" style="90" bestFit="1" customWidth="1"/>
    <col min="5642" max="5889" width="11.42578125" style="90"/>
    <col min="5890" max="5890" width="70.28515625" style="90" customWidth="1"/>
    <col min="5891" max="5891" width="6.42578125" style="90" bestFit="1" customWidth="1"/>
    <col min="5892" max="5892" width="10.28515625" style="90" bestFit="1" customWidth="1"/>
    <col min="5893" max="5893" width="12" style="90" customWidth="1"/>
    <col min="5894" max="5894" width="20.42578125" style="90" customWidth="1"/>
    <col min="5895" max="5896" width="11.42578125" style="90"/>
    <col min="5897" max="5897" width="11.85546875" style="90" bestFit="1" customWidth="1"/>
    <col min="5898" max="6145" width="11.42578125" style="90"/>
    <col min="6146" max="6146" width="70.28515625" style="90" customWidth="1"/>
    <col min="6147" max="6147" width="6.42578125" style="90" bestFit="1" customWidth="1"/>
    <col min="6148" max="6148" width="10.28515625" style="90" bestFit="1" customWidth="1"/>
    <col min="6149" max="6149" width="12" style="90" customWidth="1"/>
    <col min="6150" max="6150" width="20.42578125" style="90" customWidth="1"/>
    <col min="6151" max="6152" width="11.42578125" style="90"/>
    <col min="6153" max="6153" width="11.85546875" style="90" bestFit="1" customWidth="1"/>
    <col min="6154" max="6401" width="11.42578125" style="90"/>
    <col min="6402" max="6402" width="70.28515625" style="90" customWidth="1"/>
    <col min="6403" max="6403" width="6.42578125" style="90" bestFit="1" customWidth="1"/>
    <col min="6404" max="6404" width="10.28515625" style="90" bestFit="1" customWidth="1"/>
    <col min="6405" max="6405" width="12" style="90" customWidth="1"/>
    <col min="6406" max="6406" width="20.42578125" style="90" customWidth="1"/>
    <col min="6407" max="6408" width="11.42578125" style="90"/>
    <col min="6409" max="6409" width="11.85546875" style="90" bestFit="1" customWidth="1"/>
    <col min="6410" max="6657" width="11.42578125" style="90"/>
    <col min="6658" max="6658" width="70.28515625" style="90" customWidth="1"/>
    <col min="6659" max="6659" width="6.42578125" style="90" bestFit="1" customWidth="1"/>
    <col min="6660" max="6660" width="10.28515625" style="90" bestFit="1" customWidth="1"/>
    <col min="6661" max="6661" width="12" style="90" customWidth="1"/>
    <col min="6662" max="6662" width="20.42578125" style="90" customWidth="1"/>
    <col min="6663" max="6664" width="11.42578125" style="90"/>
    <col min="6665" max="6665" width="11.85546875" style="90" bestFit="1" customWidth="1"/>
    <col min="6666" max="6913" width="11.42578125" style="90"/>
    <col min="6914" max="6914" width="70.28515625" style="90" customWidth="1"/>
    <col min="6915" max="6915" width="6.42578125" style="90" bestFit="1" customWidth="1"/>
    <col min="6916" max="6916" width="10.28515625" style="90" bestFit="1" customWidth="1"/>
    <col min="6917" max="6917" width="12" style="90" customWidth="1"/>
    <col min="6918" max="6918" width="20.42578125" style="90" customWidth="1"/>
    <col min="6919" max="6920" width="11.42578125" style="90"/>
    <col min="6921" max="6921" width="11.85546875" style="90" bestFit="1" customWidth="1"/>
    <col min="6922" max="7169" width="11.42578125" style="90"/>
    <col min="7170" max="7170" width="70.28515625" style="90" customWidth="1"/>
    <col min="7171" max="7171" width="6.42578125" style="90" bestFit="1" customWidth="1"/>
    <col min="7172" max="7172" width="10.28515625" style="90" bestFit="1" customWidth="1"/>
    <col min="7173" max="7173" width="12" style="90" customWidth="1"/>
    <col min="7174" max="7174" width="20.42578125" style="90" customWidth="1"/>
    <col min="7175" max="7176" width="11.42578125" style="90"/>
    <col min="7177" max="7177" width="11.85546875" style="90" bestFit="1" customWidth="1"/>
    <col min="7178" max="7425" width="11.42578125" style="90"/>
    <col min="7426" max="7426" width="70.28515625" style="90" customWidth="1"/>
    <col min="7427" max="7427" width="6.42578125" style="90" bestFit="1" customWidth="1"/>
    <col min="7428" max="7428" width="10.28515625" style="90" bestFit="1" customWidth="1"/>
    <col min="7429" max="7429" width="12" style="90" customWidth="1"/>
    <col min="7430" max="7430" width="20.42578125" style="90" customWidth="1"/>
    <col min="7431" max="7432" width="11.42578125" style="90"/>
    <col min="7433" max="7433" width="11.85546875" style="90" bestFit="1" customWidth="1"/>
    <col min="7434" max="7681" width="11.42578125" style="90"/>
    <col min="7682" max="7682" width="70.28515625" style="90" customWidth="1"/>
    <col min="7683" max="7683" width="6.42578125" style="90" bestFit="1" customWidth="1"/>
    <col min="7684" max="7684" width="10.28515625" style="90" bestFit="1" customWidth="1"/>
    <col min="7685" max="7685" width="12" style="90" customWidth="1"/>
    <col min="7686" max="7686" width="20.42578125" style="90" customWidth="1"/>
    <col min="7687" max="7688" width="11.42578125" style="90"/>
    <col min="7689" max="7689" width="11.85546875" style="90" bestFit="1" customWidth="1"/>
    <col min="7690" max="7937" width="11.42578125" style="90"/>
    <col min="7938" max="7938" width="70.28515625" style="90" customWidth="1"/>
    <col min="7939" max="7939" width="6.42578125" style="90" bestFit="1" customWidth="1"/>
    <col min="7940" max="7940" width="10.28515625" style="90" bestFit="1" customWidth="1"/>
    <col min="7941" max="7941" width="12" style="90" customWidth="1"/>
    <col min="7942" max="7942" width="20.42578125" style="90" customWidth="1"/>
    <col min="7943" max="7944" width="11.42578125" style="90"/>
    <col min="7945" max="7945" width="11.85546875" style="90" bestFit="1" customWidth="1"/>
    <col min="7946" max="8193" width="11.42578125" style="90"/>
    <col min="8194" max="8194" width="70.28515625" style="90" customWidth="1"/>
    <col min="8195" max="8195" width="6.42578125" style="90" bestFit="1" customWidth="1"/>
    <col min="8196" max="8196" width="10.28515625" style="90" bestFit="1" customWidth="1"/>
    <col min="8197" max="8197" width="12" style="90" customWidth="1"/>
    <col min="8198" max="8198" width="20.42578125" style="90" customWidth="1"/>
    <col min="8199" max="8200" width="11.42578125" style="90"/>
    <col min="8201" max="8201" width="11.85546875" style="90" bestFit="1" customWidth="1"/>
    <col min="8202" max="8449" width="11.42578125" style="90"/>
    <col min="8450" max="8450" width="70.28515625" style="90" customWidth="1"/>
    <col min="8451" max="8451" width="6.42578125" style="90" bestFit="1" customWidth="1"/>
    <col min="8452" max="8452" width="10.28515625" style="90" bestFit="1" customWidth="1"/>
    <col min="8453" max="8453" width="12" style="90" customWidth="1"/>
    <col min="8454" max="8454" width="20.42578125" style="90" customWidth="1"/>
    <col min="8455" max="8456" width="11.42578125" style="90"/>
    <col min="8457" max="8457" width="11.85546875" style="90" bestFit="1" customWidth="1"/>
    <col min="8458" max="8705" width="11.42578125" style="90"/>
    <col min="8706" max="8706" width="70.28515625" style="90" customWidth="1"/>
    <col min="8707" max="8707" width="6.42578125" style="90" bestFit="1" customWidth="1"/>
    <col min="8708" max="8708" width="10.28515625" style="90" bestFit="1" customWidth="1"/>
    <col min="8709" max="8709" width="12" style="90" customWidth="1"/>
    <col min="8710" max="8710" width="20.42578125" style="90" customWidth="1"/>
    <col min="8711" max="8712" width="11.42578125" style="90"/>
    <col min="8713" max="8713" width="11.85546875" style="90" bestFit="1" customWidth="1"/>
    <col min="8714" max="8961" width="11.42578125" style="90"/>
    <col min="8962" max="8962" width="70.28515625" style="90" customWidth="1"/>
    <col min="8963" max="8963" width="6.42578125" style="90" bestFit="1" customWidth="1"/>
    <col min="8964" max="8964" width="10.28515625" style="90" bestFit="1" customWidth="1"/>
    <col min="8965" max="8965" width="12" style="90" customWidth="1"/>
    <col min="8966" max="8966" width="20.42578125" style="90" customWidth="1"/>
    <col min="8967" max="8968" width="11.42578125" style="90"/>
    <col min="8969" max="8969" width="11.85546875" style="90" bestFit="1" customWidth="1"/>
    <col min="8970" max="9217" width="11.42578125" style="90"/>
    <col min="9218" max="9218" width="70.28515625" style="90" customWidth="1"/>
    <col min="9219" max="9219" width="6.42578125" style="90" bestFit="1" customWidth="1"/>
    <col min="9220" max="9220" width="10.28515625" style="90" bestFit="1" customWidth="1"/>
    <col min="9221" max="9221" width="12" style="90" customWidth="1"/>
    <col min="9222" max="9222" width="20.42578125" style="90" customWidth="1"/>
    <col min="9223" max="9224" width="11.42578125" style="90"/>
    <col min="9225" max="9225" width="11.85546875" style="90" bestFit="1" customWidth="1"/>
    <col min="9226" max="9473" width="11.42578125" style="90"/>
    <col min="9474" max="9474" width="70.28515625" style="90" customWidth="1"/>
    <col min="9475" max="9475" width="6.42578125" style="90" bestFit="1" customWidth="1"/>
    <col min="9476" max="9476" width="10.28515625" style="90" bestFit="1" customWidth="1"/>
    <col min="9477" max="9477" width="12" style="90" customWidth="1"/>
    <col min="9478" max="9478" width="20.42578125" style="90" customWidth="1"/>
    <col min="9479" max="9480" width="11.42578125" style="90"/>
    <col min="9481" max="9481" width="11.85546875" style="90" bestFit="1" customWidth="1"/>
    <col min="9482" max="9729" width="11.42578125" style="90"/>
    <col min="9730" max="9730" width="70.28515625" style="90" customWidth="1"/>
    <col min="9731" max="9731" width="6.42578125" style="90" bestFit="1" customWidth="1"/>
    <col min="9732" max="9732" width="10.28515625" style="90" bestFit="1" customWidth="1"/>
    <col min="9733" max="9733" width="12" style="90" customWidth="1"/>
    <col min="9734" max="9734" width="20.42578125" style="90" customWidth="1"/>
    <col min="9735" max="9736" width="11.42578125" style="90"/>
    <col min="9737" max="9737" width="11.85546875" style="90" bestFit="1" customWidth="1"/>
    <col min="9738" max="9985" width="11.42578125" style="90"/>
    <col min="9986" max="9986" width="70.28515625" style="90" customWidth="1"/>
    <col min="9987" max="9987" width="6.42578125" style="90" bestFit="1" customWidth="1"/>
    <col min="9988" max="9988" width="10.28515625" style="90" bestFit="1" customWidth="1"/>
    <col min="9989" max="9989" width="12" style="90" customWidth="1"/>
    <col min="9990" max="9990" width="20.42578125" style="90" customWidth="1"/>
    <col min="9991" max="9992" width="11.42578125" style="90"/>
    <col min="9993" max="9993" width="11.85546875" style="90" bestFit="1" customWidth="1"/>
    <col min="9994" max="10241" width="11.42578125" style="90"/>
    <col min="10242" max="10242" width="70.28515625" style="90" customWidth="1"/>
    <col min="10243" max="10243" width="6.42578125" style="90" bestFit="1" customWidth="1"/>
    <col min="10244" max="10244" width="10.28515625" style="90" bestFit="1" customWidth="1"/>
    <col min="10245" max="10245" width="12" style="90" customWidth="1"/>
    <col min="10246" max="10246" width="20.42578125" style="90" customWidth="1"/>
    <col min="10247" max="10248" width="11.42578125" style="90"/>
    <col min="10249" max="10249" width="11.85546875" style="90" bestFit="1" customWidth="1"/>
    <col min="10250" max="10497" width="11.42578125" style="90"/>
    <col min="10498" max="10498" width="70.28515625" style="90" customWidth="1"/>
    <col min="10499" max="10499" width="6.42578125" style="90" bestFit="1" customWidth="1"/>
    <col min="10500" max="10500" width="10.28515625" style="90" bestFit="1" customWidth="1"/>
    <col min="10501" max="10501" width="12" style="90" customWidth="1"/>
    <col min="10502" max="10502" width="20.42578125" style="90" customWidth="1"/>
    <col min="10503" max="10504" width="11.42578125" style="90"/>
    <col min="10505" max="10505" width="11.85546875" style="90" bestFit="1" customWidth="1"/>
    <col min="10506" max="10753" width="11.42578125" style="90"/>
    <col min="10754" max="10754" width="70.28515625" style="90" customWidth="1"/>
    <col min="10755" max="10755" width="6.42578125" style="90" bestFit="1" customWidth="1"/>
    <col min="10756" max="10756" width="10.28515625" style="90" bestFit="1" customWidth="1"/>
    <col min="10757" max="10757" width="12" style="90" customWidth="1"/>
    <col min="10758" max="10758" width="20.42578125" style="90" customWidth="1"/>
    <col min="10759" max="10760" width="11.42578125" style="90"/>
    <col min="10761" max="10761" width="11.85546875" style="90" bestFit="1" customWidth="1"/>
    <col min="10762" max="11009" width="11.42578125" style="90"/>
    <col min="11010" max="11010" width="70.28515625" style="90" customWidth="1"/>
    <col min="11011" max="11011" width="6.42578125" style="90" bestFit="1" customWidth="1"/>
    <col min="11012" max="11012" width="10.28515625" style="90" bestFit="1" customWidth="1"/>
    <col min="11013" max="11013" width="12" style="90" customWidth="1"/>
    <col min="11014" max="11014" width="20.42578125" style="90" customWidth="1"/>
    <col min="11015" max="11016" width="11.42578125" style="90"/>
    <col min="11017" max="11017" width="11.85546875" style="90" bestFit="1" customWidth="1"/>
    <col min="11018" max="11265" width="11.42578125" style="90"/>
    <col min="11266" max="11266" width="70.28515625" style="90" customWidth="1"/>
    <col min="11267" max="11267" width="6.42578125" style="90" bestFit="1" customWidth="1"/>
    <col min="11268" max="11268" width="10.28515625" style="90" bestFit="1" customWidth="1"/>
    <col min="11269" max="11269" width="12" style="90" customWidth="1"/>
    <col min="11270" max="11270" width="20.42578125" style="90" customWidth="1"/>
    <col min="11271" max="11272" width="11.42578125" style="90"/>
    <col min="11273" max="11273" width="11.85546875" style="90" bestFit="1" customWidth="1"/>
    <col min="11274" max="11521" width="11.42578125" style="90"/>
    <col min="11522" max="11522" width="70.28515625" style="90" customWidth="1"/>
    <col min="11523" max="11523" width="6.42578125" style="90" bestFit="1" customWidth="1"/>
    <col min="11524" max="11524" width="10.28515625" style="90" bestFit="1" customWidth="1"/>
    <col min="11525" max="11525" width="12" style="90" customWidth="1"/>
    <col min="11526" max="11526" width="20.42578125" style="90" customWidth="1"/>
    <col min="11527" max="11528" width="11.42578125" style="90"/>
    <col min="11529" max="11529" width="11.85546875" style="90" bestFit="1" customWidth="1"/>
    <col min="11530" max="11777" width="11.42578125" style="90"/>
    <col min="11778" max="11778" width="70.28515625" style="90" customWidth="1"/>
    <col min="11779" max="11779" width="6.42578125" style="90" bestFit="1" customWidth="1"/>
    <col min="11780" max="11780" width="10.28515625" style="90" bestFit="1" customWidth="1"/>
    <col min="11781" max="11781" width="12" style="90" customWidth="1"/>
    <col min="11782" max="11782" width="20.42578125" style="90" customWidth="1"/>
    <col min="11783" max="11784" width="11.42578125" style="90"/>
    <col min="11785" max="11785" width="11.85546875" style="90" bestFit="1" customWidth="1"/>
    <col min="11786" max="12033" width="11.42578125" style="90"/>
    <col min="12034" max="12034" width="70.28515625" style="90" customWidth="1"/>
    <col min="12035" max="12035" width="6.42578125" style="90" bestFit="1" customWidth="1"/>
    <col min="12036" max="12036" width="10.28515625" style="90" bestFit="1" customWidth="1"/>
    <col min="12037" max="12037" width="12" style="90" customWidth="1"/>
    <col min="12038" max="12038" width="20.42578125" style="90" customWidth="1"/>
    <col min="12039" max="12040" width="11.42578125" style="90"/>
    <col min="12041" max="12041" width="11.85546875" style="90" bestFit="1" customWidth="1"/>
    <col min="12042" max="12289" width="11.42578125" style="90"/>
    <col min="12290" max="12290" width="70.28515625" style="90" customWidth="1"/>
    <col min="12291" max="12291" width="6.42578125" style="90" bestFit="1" customWidth="1"/>
    <col min="12292" max="12292" width="10.28515625" style="90" bestFit="1" customWidth="1"/>
    <col min="12293" max="12293" width="12" style="90" customWidth="1"/>
    <col min="12294" max="12294" width="20.42578125" style="90" customWidth="1"/>
    <col min="12295" max="12296" width="11.42578125" style="90"/>
    <col min="12297" max="12297" width="11.85546875" style="90" bestFit="1" customWidth="1"/>
    <col min="12298" max="12545" width="11.42578125" style="90"/>
    <col min="12546" max="12546" width="70.28515625" style="90" customWidth="1"/>
    <col min="12547" max="12547" width="6.42578125" style="90" bestFit="1" customWidth="1"/>
    <col min="12548" max="12548" width="10.28515625" style="90" bestFit="1" customWidth="1"/>
    <col min="12549" max="12549" width="12" style="90" customWidth="1"/>
    <col min="12550" max="12550" width="20.42578125" style="90" customWidth="1"/>
    <col min="12551" max="12552" width="11.42578125" style="90"/>
    <col min="12553" max="12553" width="11.85546875" style="90" bestFit="1" customWidth="1"/>
    <col min="12554" max="12801" width="11.42578125" style="90"/>
    <col min="12802" max="12802" width="70.28515625" style="90" customWidth="1"/>
    <col min="12803" max="12803" width="6.42578125" style="90" bestFit="1" customWidth="1"/>
    <col min="12804" max="12804" width="10.28515625" style="90" bestFit="1" customWidth="1"/>
    <col min="12805" max="12805" width="12" style="90" customWidth="1"/>
    <col min="12806" max="12806" width="20.42578125" style="90" customWidth="1"/>
    <col min="12807" max="12808" width="11.42578125" style="90"/>
    <col min="12809" max="12809" width="11.85546875" style="90" bestFit="1" customWidth="1"/>
    <col min="12810" max="13057" width="11.42578125" style="90"/>
    <col min="13058" max="13058" width="70.28515625" style="90" customWidth="1"/>
    <col min="13059" max="13059" width="6.42578125" style="90" bestFit="1" customWidth="1"/>
    <col min="13060" max="13060" width="10.28515625" style="90" bestFit="1" customWidth="1"/>
    <col min="13061" max="13061" width="12" style="90" customWidth="1"/>
    <col min="13062" max="13062" width="20.42578125" style="90" customWidth="1"/>
    <col min="13063" max="13064" width="11.42578125" style="90"/>
    <col min="13065" max="13065" width="11.85546875" style="90" bestFit="1" customWidth="1"/>
    <col min="13066" max="13313" width="11.42578125" style="90"/>
    <col min="13314" max="13314" width="70.28515625" style="90" customWidth="1"/>
    <col min="13315" max="13315" width="6.42578125" style="90" bestFit="1" customWidth="1"/>
    <col min="13316" max="13316" width="10.28515625" style="90" bestFit="1" customWidth="1"/>
    <col min="13317" max="13317" width="12" style="90" customWidth="1"/>
    <col min="13318" max="13318" width="20.42578125" style="90" customWidth="1"/>
    <col min="13319" max="13320" width="11.42578125" style="90"/>
    <col min="13321" max="13321" width="11.85546875" style="90" bestFit="1" customWidth="1"/>
    <col min="13322" max="13569" width="11.42578125" style="90"/>
    <col min="13570" max="13570" width="70.28515625" style="90" customWidth="1"/>
    <col min="13571" max="13571" width="6.42578125" style="90" bestFit="1" customWidth="1"/>
    <col min="13572" max="13572" width="10.28515625" style="90" bestFit="1" customWidth="1"/>
    <col min="13573" max="13573" width="12" style="90" customWidth="1"/>
    <col min="13574" max="13574" width="20.42578125" style="90" customWidth="1"/>
    <col min="13575" max="13576" width="11.42578125" style="90"/>
    <col min="13577" max="13577" width="11.85546875" style="90" bestFit="1" customWidth="1"/>
    <col min="13578" max="13825" width="11.42578125" style="90"/>
    <col min="13826" max="13826" width="70.28515625" style="90" customWidth="1"/>
    <col min="13827" max="13827" width="6.42578125" style="90" bestFit="1" customWidth="1"/>
    <col min="13828" max="13828" width="10.28515625" style="90" bestFit="1" customWidth="1"/>
    <col min="13829" max="13829" width="12" style="90" customWidth="1"/>
    <col min="13830" max="13830" width="20.42578125" style="90" customWidth="1"/>
    <col min="13831" max="13832" width="11.42578125" style="90"/>
    <col min="13833" max="13833" width="11.85546875" style="90" bestFit="1" customWidth="1"/>
    <col min="13834" max="14081" width="11.42578125" style="90"/>
    <col min="14082" max="14082" width="70.28515625" style="90" customWidth="1"/>
    <col min="14083" max="14083" width="6.42578125" style="90" bestFit="1" customWidth="1"/>
    <col min="14084" max="14084" width="10.28515625" style="90" bestFit="1" customWidth="1"/>
    <col min="14085" max="14085" width="12" style="90" customWidth="1"/>
    <col min="14086" max="14086" width="20.42578125" style="90" customWidth="1"/>
    <col min="14087" max="14088" width="11.42578125" style="90"/>
    <col min="14089" max="14089" width="11.85546875" style="90" bestFit="1" customWidth="1"/>
    <col min="14090" max="14337" width="11.42578125" style="90"/>
    <col min="14338" max="14338" width="70.28515625" style="90" customWidth="1"/>
    <col min="14339" max="14339" width="6.42578125" style="90" bestFit="1" customWidth="1"/>
    <col min="14340" max="14340" width="10.28515625" style="90" bestFit="1" customWidth="1"/>
    <col min="14341" max="14341" width="12" style="90" customWidth="1"/>
    <col min="14342" max="14342" width="20.42578125" style="90" customWidth="1"/>
    <col min="14343" max="14344" width="11.42578125" style="90"/>
    <col min="14345" max="14345" width="11.85546875" style="90" bestFit="1" customWidth="1"/>
    <col min="14346" max="14593" width="11.42578125" style="90"/>
    <col min="14594" max="14594" width="70.28515625" style="90" customWidth="1"/>
    <col min="14595" max="14595" width="6.42578125" style="90" bestFit="1" customWidth="1"/>
    <col min="14596" max="14596" width="10.28515625" style="90" bestFit="1" customWidth="1"/>
    <col min="14597" max="14597" width="12" style="90" customWidth="1"/>
    <col min="14598" max="14598" width="20.42578125" style="90" customWidth="1"/>
    <col min="14599" max="14600" width="11.42578125" style="90"/>
    <col min="14601" max="14601" width="11.85546875" style="90" bestFit="1" customWidth="1"/>
    <col min="14602" max="14849" width="11.42578125" style="90"/>
    <col min="14850" max="14850" width="70.28515625" style="90" customWidth="1"/>
    <col min="14851" max="14851" width="6.42578125" style="90" bestFit="1" customWidth="1"/>
    <col min="14852" max="14852" width="10.28515625" style="90" bestFit="1" customWidth="1"/>
    <col min="14853" max="14853" width="12" style="90" customWidth="1"/>
    <col min="14854" max="14854" width="20.42578125" style="90" customWidth="1"/>
    <col min="14855" max="14856" width="11.42578125" style="90"/>
    <col min="14857" max="14857" width="11.85546875" style="90" bestFit="1" customWidth="1"/>
    <col min="14858" max="15105" width="11.42578125" style="90"/>
    <col min="15106" max="15106" width="70.28515625" style="90" customWidth="1"/>
    <col min="15107" max="15107" width="6.42578125" style="90" bestFit="1" customWidth="1"/>
    <col min="15108" max="15108" width="10.28515625" style="90" bestFit="1" customWidth="1"/>
    <col min="15109" max="15109" width="12" style="90" customWidth="1"/>
    <col min="15110" max="15110" width="20.42578125" style="90" customWidth="1"/>
    <col min="15111" max="15112" width="11.42578125" style="90"/>
    <col min="15113" max="15113" width="11.85546875" style="90" bestFit="1" customWidth="1"/>
    <col min="15114" max="15361" width="11.42578125" style="90"/>
    <col min="15362" max="15362" width="70.28515625" style="90" customWidth="1"/>
    <col min="15363" max="15363" width="6.42578125" style="90" bestFit="1" customWidth="1"/>
    <col min="15364" max="15364" width="10.28515625" style="90" bestFit="1" customWidth="1"/>
    <col min="15365" max="15365" width="12" style="90" customWidth="1"/>
    <col min="15366" max="15366" width="20.42578125" style="90" customWidth="1"/>
    <col min="15367" max="15368" width="11.42578125" style="90"/>
    <col min="15369" max="15369" width="11.85546875" style="90" bestFit="1" customWidth="1"/>
    <col min="15370" max="15617" width="11.42578125" style="90"/>
    <col min="15618" max="15618" width="70.28515625" style="90" customWidth="1"/>
    <col min="15619" max="15619" width="6.42578125" style="90" bestFit="1" customWidth="1"/>
    <col min="15620" max="15620" width="10.28515625" style="90" bestFit="1" customWidth="1"/>
    <col min="15621" max="15621" width="12" style="90" customWidth="1"/>
    <col min="15622" max="15622" width="20.42578125" style="90" customWidth="1"/>
    <col min="15623" max="15624" width="11.42578125" style="90"/>
    <col min="15625" max="15625" width="11.85546875" style="90" bestFit="1" customWidth="1"/>
    <col min="15626" max="15873" width="11.42578125" style="90"/>
    <col min="15874" max="15874" width="70.28515625" style="90" customWidth="1"/>
    <col min="15875" max="15875" width="6.42578125" style="90" bestFit="1" customWidth="1"/>
    <col min="15876" max="15876" width="10.28515625" style="90" bestFit="1" customWidth="1"/>
    <col min="15877" max="15877" width="12" style="90" customWidth="1"/>
    <col min="15878" max="15878" width="20.42578125" style="90" customWidth="1"/>
    <col min="15879" max="15880" width="11.42578125" style="90"/>
    <col min="15881" max="15881" width="11.85546875" style="90" bestFit="1" customWidth="1"/>
    <col min="15882" max="16129" width="11.42578125" style="90"/>
    <col min="16130" max="16130" width="70.28515625" style="90" customWidth="1"/>
    <col min="16131" max="16131" width="6.42578125" style="90" bestFit="1" customWidth="1"/>
    <col min="16132" max="16132" width="10.28515625" style="90" bestFit="1" customWidth="1"/>
    <col min="16133" max="16133" width="12" style="90" customWidth="1"/>
    <col min="16134" max="16134" width="20.42578125" style="90" customWidth="1"/>
    <col min="16135" max="16136" width="11.42578125" style="90"/>
    <col min="16137" max="16137" width="11.85546875" style="90" bestFit="1" customWidth="1"/>
    <col min="16138" max="16384" width="11.42578125" style="90"/>
  </cols>
  <sheetData>
    <row r="1" spans="1:6" s="2" customFormat="1" ht="34.5" customHeight="1" thickTop="1" thickBot="1" x14ac:dyDescent="0.35">
      <c r="A1" s="272" t="s">
        <v>8</v>
      </c>
      <c r="B1" s="273"/>
      <c r="C1" s="273"/>
      <c r="D1" s="273"/>
      <c r="E1" s="273"/>
      <c r="F1" s="274"/>
    </row>
    <row r="2" spans="1:6" customFormat="1" ht="34.5" customHeight="1" thickTop="1" thickBot="1" x14ac:dyDescent="0.3">
      <c r="A2" s="275" t="s">
        <v>0</v>
      </c>
      <c r="B2" s="276"/>
      <c r="C2" s="276"/>
      <c r="D2" s="276"/>
      <c r="E2" s="276"/>
      <c r="F2" s="277"/>
    </row>
    <row r="3" spans="1:6" customFormat="1" ht="34.5" customHeight="1" thickTop="1" thickBot="1" x14ac:dyDescent="0.3">
      <c r="A3" s="278" t="s">
        <v>9</v>
      </c>
      <c r="B3" s="279"/>
      <c r="C3" s="279"/>
      <c r="D3" s="279"/>
      <c r="E3" s="279"/>
      <c r="F3" s="280"/>
    </row>
    <row r="4" spans="1:6" customFormat="1" ht="34.5" customHeight="1" thickTop="1" thickBot="1" x14ac:dyDescent="0.3">
      <c r="A4" s="281" t="s">
        <v>1</v>
      </c>
      <c r="B4" s="282"/>
      <c r="C4" s="282"/>
      <c r="D4" s="282"/>
      <c r="E4" s="282"/>
      <c r="F4" s="283"/>
    </row>
    <row r="5" spans="1:6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6" t="s">
        <v>14</v>
      </c>
      <c r="F5" s="7" t="s">
        <v>15</v>
      </c>
    </row>
    <row r="6" spans="1:6" s="15" customFormat="1" ht="12" customHeight="1" thickTop="1" x14ac:dyDescent="0.2">
      <c r="A6" s="9"/>
      <c r="B6" s="10"/>
      <c r="C6" s="11"/>
      <c r="D6" s="12"/>
      <c r="E6" s="13"/>
      <c r="F6" s="14"/>
    </row>
    <row r="7" spans="1:6" s="15" customFormat="1" x14ac:dyDescent="0.2">
      <c r="A7" s="16">
        <v>2.1</v>
      </c>
      <c r="B7" s="17" t="s">
        <v>16</v>
      </c>
      <c r="C7" s="18"/>
      <c r="D7" s="19"/>
      <c r="E7" s="20"/>
      <c r="F7" s="21"/>
    </row>
    <row r="8" spans="1:6" s="15" customFormat="1" x14ac:dyDescent="0.2">
      <c r="A8" s="22">
        <f>+A7+0.001</f>
        <v>2.101</v>
      </c>
      <c r="B8" s="23" t="s">
        <v>17</v>
      </c>
      <c r="C8" s="24" t="s">
        <v>18</v>
      </c>
      <c r="D8" s="12">
        <v>1</v>
      </c>
      <c r="E8" s="284" t="s">
        <v>19</v>
      </c>
      <c r="F8" s="285"/>
    </row>
    <row r="9" spans="1:6" s="15" customFormat="1" ht="24" x14ac:dyDescent="0.2">
      <c r="A9" s="22">
        <f>+A8+0.001</f>
        <v>2.1019999999999999</v>
      </c>
      <c r="B9" s="23" t="s">
        <v>20</v>
      </c>
      <c r="C9" s="24" t="s">
        <v>18</v>
      </c>
      <c r="D9" s="12">
        <v>1</v>
      </c>
      <c r="E9" s="284" t="s">
        <v>21</v>
      </c>
      <c r="F9" s="285"/>
    </row>
    <row r="10" spans="1:6" s="15" customFormat="1" x14ac:dyDescent="0.2">
      <c r="A10" s="22">
        <f>+A9+0.001</f>
        <v>2.1029999999999998</v>
      </c>
      <c r="B10" s="25" t="s">
        <v>22</v>
      </c>
      <c r="C10" s="24" t="s">
        <v>18</v>
      </c>
      <c r="D10" s="19">
        <v>1</v>
      </c>
      <c r="E10" s="26"/>
      <c r="F10" s="27"/>
    </row>
    <row r="11" spans="1:6" s="15" customFormat="1" x14ac:dyDescent="0.2">
      <c r="A11" s="22">
        <f>A10+0.001</f>
        <v>2.1039999999999996</v>
      </c>
      <c r="B11" s="25" t="s">
        <v>23</v>
      </c>
      <c r="C11" s="24" t="s">
        <v>18</v>
      </c>
      <c r="D11" s="19">
        <v>1</v>
      </c>
      <c r="E11" s="26"/>
      <c r="F11" s="27"/>
    </row>
    <row r="12" spans="1:6" s="15" customFormat="1" x14ac:dyDescent="0.2">
      <c r="A12" s="22">
        <f t="shared" ref="A12:A18" si="0">A11+0.001</f>
        <v>2.1049999999999995</v>
      </c>
      <c r="B12" s="25" t="s">
        <v>24</v>
      </c>
      <c r="C12" s="24"/>
      <c r="D12" s="19"/>
      <c r="E12" s="26"/>
      <c r="F12" s="27"/>
    </row>
    <row r="13" spans="1:6" s="15" customFormat="1" x14ac:dyDescent="0.2">
      <c r="A13" s="22">
        <f t="shared" si="0"/>
        <v>2.1059999999999994</v>
      </c>
      <c r="B13" s="25" t="s">
        <v>25</v>
      </c>
      <c r="C13" s="24" t="s">
        <v>18</v>
      </c>
      <c r="D13" s="19">
        <v>1</v>
      </c>
      <c r="E13" s="26"/>
      <c r="F13" s="27"/>
    </row>
    <row r="14" spans="1:6" s="15" customFormat="1" x14ac:dyDescent="0.2">
      <c r="A14" s="22">
        <f t="shared" si="0"/>
        <v>2.1069999999999993</v>
      </c>
      <c r="B14" s="25" t="s">
        <v>26</v>
      </c>
      <c r="C14" s="24" t="s">
        <v>18</v>
      </c>
      <c r="D14" s="19">
        <v>1</v>
      </c>
      <c r="E14" s="26"/>
      <c r="F14" s="27"/>
    </row>
    <row r="15" spans="1:6" s="15" customFormat="1" x14ac:dyDescent="0.2">
      <c r="A15" s="22">
        <f t="shared" si="0"/>
        <v>2.1079999999999992</v>
      </c>
      <c r="B15" s="25" t="s">
        <v>27</v>
      </c>
      <c r="C15" s="24" t="s">
        <v>18</v>
      </c>
      <c r="D15" s="19">
        <v>1</v>
      </c>
      <c r="E15" s="26"/>
      <c r="F15" s="27"/>
    </row>
    <row r="16" spans="1:6" s="15" customFormat="1" x14ac:dyDescent="0.2">
      <c r="A16" s="22">
        <v>2.11</v>
      </c>
      <c r="B16" s="25" t="s">
        <v>28</v>
      </c>
      <c r="C16" s="24" t="s">
        <v>18</v>
      </c>
      <c r="D16" s="19">
        <v>1</v>
      </c>
      <c r="E16" s="26"/>
      <c r="F16" s="27"/>
    </row>
    <row r="17" spans="1:6" s="15" customFormat="1" x14ac:dyDescent="0.2">
      <c r="A17" s="22">
        <f t="shared" si="0"/>
        <v>2.1109999999999998</v>
      </c>
      <c r="B17" s="25" t="s">
        <v>29</v>
      </c>
      <c r="C17" s="24" t="s">
        <v>18</v>
      </c>
      <c r="D17" s="19">
        <v>1</v>
      </c>
      <c r="E17" s="26"/>
      <c r="F17" s="27"/>
    </row>
    <row r="18" spans="1:6" s="15" customFormat="1" x14ac:dyDescent="0.2">
      <c r="A18" s="22">
        <f t="shared" si="0"/>
        <v>2.1119999999999997</v>
      </c>
      <c r="B18" s="25" t="s">
        <v>30</v>
      </c>
      <c r="C18" s="24" t="s">
        <v>18</v>
      </c>
      <c r="D18" s="19">
        <v>1</v>
      </c>
      <c r="E18" s="26"/>
      <c r="F18" s="27"/>
    </row>
    <row r="19" spans="1:6" s="15" customFormat="1" ht="12" customHeight="1" x14ac:dyDescent="0.2">
      <c r="A19" s="9"/>
      <c r="B19" s="10"/>
      <c r="C19" s="11"/>
      <c r="D19" s="12"/>
      <c r="E19" s="13"/>
      <c r="F19" s="14"/>
    </row>
    <row r="20" spans="1:6" customFormat="1" ht="12" customHeight="1" x14ac:dyDescent="0.25">
      <c r="A20" s="28"/>
      <c r="B20" s="29" t="s">
        <v>31</v>
      </c>
      <c r="C20" s="30"/>
      <c r="D20" s="31"/>
      <c r="E20" s="32"/>
      <c r="F20" s="33"/>
    </row>
    <row r="21" spans="1:6" customFormat="1" ht="12" customHeight="1" x14ac:dyDescent="0.25">
      <c r="A21" s="28"/>
      <c r="B21" s="29" t="s">
        <v>32</v>
      </c>
      <c r="C21" s="30"/>
      <c r="D21" s="31"/>
      <c r="E21" s="32"/>
      <c r="F21" s="33"/>
    </row>
    <row r="22" spans="1:6" customFormat="1" ht="12" customHeight="1" x14ac:dyDescent="0.25">
      <c r="A22" s="28"/>
      <c r="B22" s="29" t="s">
        <v>33</v>
      </c>
      <c r="C22" s="30"/>
      <c r="D22" s="31"/>
      <c r="E22" s="32"/>
      <c r="F22" s="33"/>
    </row>
    <row r="23" spans="1:6" customFormat="1" ht="12" customHeight="1" x14ac:dyDescent="0.25">
      <c r="A23" s="28"/>
      <c r="B23" s="29" t="s">
        <v>34</v>
      </c>
      <c r="C23" s="34"/>
      <c r="D23" s="35"/>
      <c r="E23" s="26"/>
      <c r="F23" s="36"/>
    </row>
    <row r="24" spans="1:6" customFormat="1" ht="12" customHeight="1" x14ac:dyDescent="0.25">
      <c r="A24" s="28"/>
      <c r="B24" s="29" t="s">
        <v>35</v>
      </c>
      <c r="C24" s="30"/>
      <c r="D24" s="31"/>
      <c r="E24" s="32"/>
      <c r="F24" s="33"/>
    </row>
    <row r="25" spans="1:6" customFormat="1" ht="12" customHeight="1" x14ac:dyDescent="0.25">
      <c r="A25" s="28"/>
      <c r="B25" s="29" t="s">
        <v>36</v>
      </c>
      <c r="C25" s="30"/>
      <c r="D25" s="31"/>
      <c r="E25" s="32"/>
      <c r="F25" s="33"/>
    </row>
    <row r="26" spans="1:6" customFormat="1" ht="12" customHeight="1" x14ac:dyDescent="0.25">
      <c r="A26" s="28"/>
      <c r="B26" s="29" t="s">
        <v>37</v>
      </c>
      <c r="C26" s="30"/>
      <c r="D26" s="31"/>
      <c r="E26" s="32"/>
      <c r="F26" s="33"/>
    </row>
    <row r="27" spans="1:6" customFormat="1" ht="12" customHeight="1" x14ac:dyDescent="0.25">
      <c r="A27" s="28"/>
      <c r="B27" s="29" t="s">
        <v>38</v>
      </c>
      <c r="C27" s="30"/>
      <c r="D27" s="31"/>
      <c r="E27" s="32"/>
      <c r="F27" s="33"/>
    </row>
    <row r="28" spans="1:6" customFormat="1" ht="12" customHeight="1" x14ac:dyDescent="0.25">
      <c r="A28" s="28"/>
      <c r="B28" s="29" t="s">
        <v>39</v>
      </c>
      <c r="C28" s="30"/>
      <c r="D28" s="31"/>
      <c r="E28" s="32"/>
      <c r="F28" s="33"/>
    </row>
    <row r="29" spans="1:6" customFormat="1" ht="12" customHeight="1" x14ac:dyDescent="0.25">
      <c r="A29" s="28"/>
      <c r="B29" s="29" t="s">
        <v>40</v>
      </c>
      <c r="C29" s="30"/>
      <c r="D29" s="31"/>
      <c r="E29" s="32"/>
      <c r="F29" s="33"/>
    </row>
    <row r="30" spans="1:6" customFormat="1" ht="12" customHeight="1" x14ac:dyDescent="0.25">
      <c r="A30" s="28"/>
      <c r="B30" s="29" t="s">
        <v>41</v>
      </c>
      <c r="C30" s="30"/>
      <c r="D30" s="31"/>
      <c r="E30" s="32"/>
      <c r="F30" s="33"/>
    </row>
    <row r="31" spans="1:6" customFormat="1" ht="12" customHeight="1" x14ac:dyDescent="0.25">
      <c r="A31" s="28"/>
      <c r="B31" s="29" t="s">
        <v>42</v>
      </c>
      <c r="C31" s="30"/>
      <c r="D31" s="31"/>
      <c r="E31" s="32"/>
      <c r="F31" s="33"/>
    </row>
    <row r="32" spans="1:6" customFormat="1" ht="12" customHeight="1" x14ac:dyDescent="0.25">
      <c r="A32" s="28"/>
      <c r="B32" s="29" t="s">
        <v>43</v>
      </c>
      <c r="C32" s="30"/>
      <c r="D32" s="31"/>
      <c r="E32" s="32"/>
      <c r="F32" s="33"/>
    </row>
    <row r="33" spans="1:6" customFormat="1" ht="12" customHeight="1" x14ac:dyDescent="0.25">
      <c r="A33" s="28"/>
      <c r="B33" s="29" t="s">
        <v>44</v>
      </c>
      <c r="C33" s="30"/>
      <c r="D33" s="31"/>
      <c r="E33" s="32"/>
      <c r="F33" s="33"/>
    </row>
    <row r="34" spans="1:6" customFormat="1" ht="12" customHeight="1" x14ac:dyDescent="0.25">
      <c r="A34" s="28"/>
      <c r="B34" s="29" t="s">
        <v>45</v>
      </c>
      <c r="C34" s="30"/>
      <c r="D34" s="31"/>
      <c r="E34" s="32"/>
      <c r="F34" s="33"/>
    </row>
    <row r="35" spans="1:6" customFormat="1" ht="12" customHeight="1" x14ac:dyDescent="0.25">
      <c r="A35" s="28"/>
      <c r="B35" s="29" t="s">
        <v>46</v>
      </c>
      <c r="C35" s="30"/>
      <c r="D35" s="31"/>
      <c r="E35" s="32"/>
      <c r="F35" s="33"/>
    </row>
    <row r="36" spans="1:6" customFormat="1" ht="12" customHeight="1" x14ac:dyDescent="0.25">
      <c r="A36" s="28"/>
      <c r="B36" s="29" t="s">
        <v>47</v>
      </c>
      <c r="C36" s="30"/>
      <c r="D36" s="31"/>
      <c r="E36" s="32"/>
      <c r="F36" s="33"/>
    </row>
    <row r="37" spans="1:6" customFormat="1" ht="12" customHeight="1" x14ac:dyDescent="0.25">
      <c r="A37" s="28"/>
      <c r="B37" s="29" t="s">
        <v>48</v>
      </c>
      <c r="C37" s="30"/>
      <c r="D37" s="31"/>
      <c r="E37" s="32"/>
      <c r="F37" s="33"/>
    </row>
    <row r="38" spans="1:6" s="15" customFormat="1" ht="12.75" thickBot="1" x14ac:dyDescent="0.25">
      <c r="A38" s="22"/>
      <c r="B38" s="37"/>
      <c r="C38" s="38"/>
      <c r="D38" s="39"/>
      <c r="E38" s="40"/>
      <c r="F38" s="41"/>
    </row>
    <row r="39" spans="1:6" s="15" customFormat="1" ht="27" customHeight="1" thickTop="1" thickBot="1" x14ac:dyDescent="0.25">
      <c r="A39" s="22"/>
      <c r="B39" s="42"/>
      <c r="C39" s="262" t="s">
        <v>16</v>
      </c>
      <c r="D39" s="263"/>
      <c r="E39" s="264"/>
      <c r="F39" s="43"/>
    </row>
    <row r="40" spans="1:6" s="15" customFormat="1" ht="13.5" thickTop="1" thickBot="1" x14ac:dyDescent="0.25">
      <c r="A40" s="22"/>
      <c r="B40" s="44"/>
      <c r="C40" s="45"/>
      <c r="D40" s="46"/>
      <c r="E40" s="47"/>
      <c r="F40" s="48"/>
    </row>
    <row r="41" spans="1:6" s="15" customFormat="1" ht="12.75" thickTop="1" x14ac:dyDescent="0.2">
      <c r="A41" s="49"/>
      <c r="B41" s="268" t="s">
        <v>49</v>
      </c>
      <c r="C41" s="50"/>
      <c r="D41" s="50"/>
      <c r="E41" s="51"/>
      <c r="F41" s="52"/>
    </row>
    <row r="42" spans="1:6" s="15" customFormat="1" ht="27" customHeight="1" x14ac:dyDescent="0.2">
      <c r="A42" s="49"/>
      <c r="B42" s="269"/>
      <c r="C42" s="50"/>
      <c r="D42" s="50"/>
      <c r="E42" s="51"/>
      <c r="F42" s="52"/>
    </row>
    <row r="43" spans="1:6" s="15" customFormat="1" x14ac:dyDescent="0.2">
      <c r="A43" s="49"/>
      <c r="B43" s="269"/>
      <c r="C43" s="50"/>
      <c r="D43" s="50" t="s">
        <v>6</v>
      </c>
      <c r="E43" s="51"/>
      <c r="F43" s="52"/>
    </row>
    <row r="44" spans="1:6" s="15" customFormat="1" x14ac:dyDescent="0.2">
      <c r="A44" s="49"/>
      <c r="B44" s="269"/>
      <c r="C44" s="50"/>
      <c r="D44" s="50"/>
      <c r="E44" s="51"/>
      <c r="F44" s="52"/>
    </row>
    <row r="45" spans="1:6" s="15" customFormat="1" ht="12.75" thickBot="1" x14ac:dyDescent="0.25">
      <c r="A45" s="49"/>
      <c r="B45" s="270"/>
      <c r="C45" s="50"/>
      <c r="D45" s="50"/>
      <c r="E45" s="51"/>
      <c r="F45" s="52"/>
    </row>
    <row r="46" spans="1:6" s="15" customFormat="1" ht="12.75" thickTop="1" x14ac:dyDescent="0.2">
      <c r="A46" s="22"/>
      <c r="B46" s="44"/>
      <c r="C46" s="45"/>
      <c r="D46" s="53"/>
      <c r="E46" s="54"/>
      <c r="F46" s="48"/>
    </row>
    <row r="47" spans="1:6" s="15" customFormat="1" x14ac:dyDescent="0.2">
      <c r="A47" s="16">
        <f>A7+0.1</f>
        <v>2.2000000000000002</v>
      </c>
      <c r="B47" s="17" t="s">
        <v>50</v>
      </c>
      <c r="C47" s="18"/>
      <c r="D47" s="19"/>
      <c r="E47" s="20"/>
      <c r="F47" s="21"/>
    </row>
    <row r="48" spans="1:6" s="15" customFormat="1" x14ac:dyDescent="0.2">
      <c r="A48" s="22">
        <f>A47+0.001</f>
        <v>2.2010000000000001</v>
      </c>
      <c r="B48" s="25" t="s">
        <v>51</v>
      </c>
      <c r="C48" s="24" t="s">
        <v>12</v>
      </c>
      <c r="D48" s="19">
        <v>6</v>
      </c>
      <c r="E48" s="26"/>
      <c r="F48" s="27"/>
    </row>
    <row r="49" spans="1:6" s="15" customFormat="1" x14ac:dyDescent="0.2">
      <c r="A49" s="22">
        <f>A48+0.001</f>
        <v>2.202</v>
      </c>
      <c r="B49" s="25" t="s">
        <v>52</v>
      </c>
      <c r="C49" s="24"/>
      <c r="D49" s="19"/>
      <c r="E49" s="54"/>
      <c r="F49" s="27"/>
    </row>
    <row r="50" spans="1:6" s="15" customFormat="1" ht="24" x14ac:dyDescent="0.2">
      <c r="A50" s="55">
        <f>A49+0.0001</f>
        <v>2.2021000000000002</v>
      </c>
      <c r="B50" s="25" t="s">
        <v>53</v>
      </c>
      <c r="C50" s="24" t="s">
        <v>54</v>
      </c>
      <c r="D50" s="19">
        <v>2271</v>
      </c>
      <c r="E50" s="26"/>
      <c r="F50" s="27"/>
    </row>
    <row r="51" spans="1:6" s="15" customFormat="1" x14ac:dyDescent="0.2">
      <c r="A51" s="55">
        <f>A50+0.0001</f>
        <v>2.2022000000000004</v>
      </c>
      <c r="B51" s="25" t="s">
        <v>55</v>
      </c>
      <c r="C51" s="24" t="s">
        <v>54</v>
      </c>
      <c r="D51" s="19">
        <v>105</v>
      </c>
      <c r="E51" s="26"/>
      <c r="F51" s="27"/>
    </row>
    <row r="52" spans="1:6" s="15" customFormat="1" x14ac:dyDescent="0.2">
      <c r="A52" s="55">
        <f>A51+0.0001</f>
        <v>2.2023000000000006</v>
      </c>
      <c r="B52" s="25" t="s">
        <v>56</v>
      </c>
      <c r="C52" s="24" t="s">
        <v>57</v>
      </c>
      <c r="D52" s="19">
        <v>33</v>
      </c>
      <c r="E52" s="26"/>
      <c r="F52" s="27"/>
    </row>
    <row r="53" spans="1:6" s="15" customFormat="1" x14ac:dyDescent="0.2">
      <c r="A53" s="55">
        <f>A52+0.0001</f>
        <v>2.2024000000000008</v>
      </c>
      <c r="B53" s="25" t="s">
        <v>58</v>
      </c>
      <c r="C53" s="24" t="s">
        <v>54</v>
      </c>
      <c r="D53" s="19">
        <v>116</v>
      </c>
      <c r="E53" s="26"/>
      <c r="F53" s="27"/>
    </row>
    <row r="54" spans="1:6" s="15" customFormat="1" x14ac:dyDescent="0.2">
      <c r="A54" s="55">
        <f>A53+0.0001</f>
        <v>2.202500000000001</v>
      </c>
      <c r="B54" s="25" t="s">
        <v>59</v>
      </c>
      <c r="C54" s="24" t="s">
        <v>57</v>
      </c>
      <c r="D54" s="19">
        <v>21</v>
      </c>
      <c r="E54" s="26"/>
      <c r="F54" s="27"/>
    </row>
    <row r="55" spans="1:6" s="15" customFormat="1" x14ac:dyDescent="0.2">
      <c r="A55" s="22">
        <f>A49+0.001</f>
        <v>2.2029999999999998</v>
      </c>
      <c r="B55" s="25" t="s">
        <v>60</v>
      </c>
      <c r="C55" s="24"/>
      <c r="D55" s="19"/>
      <c r="E55" s="54"/>
      <c r="F55" s="27"/>
    </row>
    <row r="56" spans="1:6" s="15" customFormat="1" x14ac:dyDescent="0.2">
      <c r="A56" s="55">
        <f>A55+0.0001</f>
        <v>2.2031000000000001</v>
      </c>
      <c r="B56" s="25" t="s">
        <v>61</v>
      </c>
      <c r="C56" s="24" t="s">
        <v>62</v>
      </c>
      <c r="D56" s="19">
        <v>500</v>
      </c>
      <c r="E56" s="26"/>
      <c r="F56" s="27"/>
    </row>
    <row r="57" spans="1:6" s="15" customFormat="1" ht="12.75" thickBot="1" x14ac:dyDescent="0.25">
      <c r="A57" s="56">
        <f>A56+0.0001</f>
        <v>2.2032000000000003</v>
      </c>
      <c r="B57" s="57" t="s">
        <v>63</v>
      </c>
      <c r="C57" s="39" t="s">
        <v>62</v>
      </c>
      <c r="D57" s="58">
        <v>549</v>
      </c>
      <c r="E57" s="59"/>
      <c r="F57" s="60"/>
    </row>
    <row r="58" spans="1:6" s="15" customFormat="1" ht="12.75" thickTop="1" x14ac:dyDescent="0.2">
      <c r="A58" s="61">
        <f>A55+0.001</f>
        <v>2.2039999999999997</v>
      </c>
      <c r="B58" s="62" t="s">
        <v>64</v>
      </c>
      <c r="C58" s="63"/>
      <c r="D58" s="53"/>
      <c r="E58" s="54"/>
      <c r="F58" s="64"/>
    </row>
    <row r="59" spans="1:6" s="15" customFormat="1" x14ac:dyDescent="0.2">
      <c r="A59" s="55">
        <f>A58+0.0001</f>
        <v>2.2040999999999999</v>
      </c>
      <c r="B59" s="25" t="s">
        <v>65</v>
      </c>
      <c r="C59" s="24" t="s">
        <v>62</v>
      </c>
      <c r="D59" s="19">
        <v>2908</v>
      </c>
      <c r="E59" s="26"/>
      <c r="F59" s="27"/>
    </row>
    <row r="60" spans="1:6" s="15" customFormat="1" x14ac:dyDescent="0.2">
      <c r="A60" s="55">
        <f>A59+0.0001</f>
        <v>2.2042000000000002</v>
      </c>
      <c r="B60" s="25" t="s">
        <v>66</v>
      </c>
      <c r="C60" s="24" t="s">
        <v>62</v>
      </c>
      <c r="D60" s="19">
        <v>532</v>
      </c>
      <c r="E60" s="26"/>
      <c r="F60" s="27"/>
    </row>
    <row r="61" spans="1:6" s="15" customFormat="1" x14ac:dyDescent="0.2">
      <c r="A61" s="22">
        <f>A58+0.001</f>
        <v>2.2049999999999996</v>
      </c>
      <c r="B61" s="25" t="s">
        <v>67</v>
      </c>
      <c r="C61" s="24"/>
      <c r="D61" s="19"/>
      <c r="E61" s="54"/>
      <c r="F61" s="27"/>
    </row>
    <row r="62" spans="1:6" s="15" customFormat="1" x14ac:dyDescent="0.2">
      <c r="A62" s="55">
        <f>A61+0.0001</f>
        <v>2.2050999999999998</v>
      </c>
      <c r="B62" s="25" t="s">
        <v>68</v>
      </c>
      <c r="C62" s="24" t="s">
        <v>62</v>
      </c>
      <c r="D62" s="19">
        <v>371</v>
      </c>
      <c r="E62" s="26"/>
      <c r="F62" s="27"/>
    </row>
    <row r="63" spans="1:6" s="15" customFormat="1" x14ac:dyDescent="0.2">
      <c r="A63" s="55">
        <f>A62+0.0001</f>
        <v>2.2052</v>
      </c>
      <c r="B63" s="25" t="s">
        <v>69</v>
      </c>
      <c r="C63" s="24" t="s">
        <v>62</v>
      </c>
      <c r="D63" s="19">
        <v>426</v>
      </c>
      <c r="E63" s="26"/>
      <c r="F63" s="27"/>
    </row>
    <row r="64" spans="1:6" s="15" customFormat="1" x14ac:dyDescent="0.2">
      <c r="A64" s="22">
        <f>A61+0.001</f>
        <v>2.2059999999999995</v>
      </c>
      <c r="B64" s="25" t="s">
        <v>70</v>
      </c>
      <c r="C64" s="24" t="s">
        <v>71</v>
      </c>
      <c r="D64" s="19">
        <v>1910</v>
      </c>
      <c r="E64" s="26"/>
      <c r="F64" s="27"/>
    </row>
    <row r="65" spans="1:6" s="15" customFormat="1" x14ac:dyDescent="0.2">
      <c r="A65" s="22">
        <f>A64+0.001</f>
        <v>2.2069999999999994</v>
      </c>
      <c r="B65" s="25" t="s">
        <v>72</v>
      </c>
      <c r="C65" s="24" t="s">
        <v>71</v>
      </c>
      <c r="D65" s="19">
        <v>1013</v>
      </c>
      <c r="E65" s="26"/>
      <c r="F65" s="27"/>
    </row>
    <row r="66" spans="1:6" s="15" customFormat="1" ht="12.75" thickBot="1" x14ac:dyDescent="0.25">
      <c r="A66" s="22"/>
      <c r="B66" s="37"/>
      <c r="C66" s="38"/>
      <c r="D66" s="39"/>
      <c r="E66" s="40"/>
      <c r="F66" s="41"/>
    </row>
    <row r="67" spans="1:6" s="15" customFormat="1" ht="27" customHeight="1" thickTop="1" thickBot="1" x14ac:dyDescent="0.25">
      <c r="A67" s="22"/>
      <c r="B67" s="42"/>
      <c r="C67" s="262" t="str">
        <f>+B47</f>
        <v xml:space="preserve">TERRASSEMENT </v>
      </c>
      <c r="D67" s="263"/>
      <c r="E67" s="264"/>
      <c r="F67" s="43"/>
    </row>
    <row r="68" spans="1:6" s="15" customFormat="1" ht="12.75" thickTop="1" x14ac:dyDescent="0.2">
      <c r="A68" s="65"/>
      <c r="B68" s="66"/>
      <c r="C68" s="67"/>
      <c r="D68" s="68"/>
      <c r="E68" s="69"/>
      <c r="F68" s="70"/>
    </row>
    <row r="69" spans="1:6" s="15" customFormat="1" x14ac:dyDescent="0.2">
      <c r="A69" s="16">
        <f>A47+0.1</f>
        <v>2.3000000000000003</v>
      </c>
      <c r="B69" s="17" t="s">
        <v>73</v>
      </c>
      <c r="C69" s="18"/>
      <c r="D69" s="19"/>
      <c r="E69" s="20"/>
      <c r="F69" s="21"/>
    </row>
    <row r="70" spans="1:6" s="15" customFormat="1" x14ac:dyDescent="0.2">
      <c r="A70" s="22">
        <f>A69+0.001</f>
        <v>2.3010000000000002</v>
      </c>
      <c r="B70" s="25" t="s">
        <v>74</v>
      </c>
      <c r="C70" s="24"/>
      <c r="D70" s="19"/>
      <c r="E70" s="71"/>
      <c r="F70" s="27"/>
    </row>
    <row r="71" spans="1:6" s="15" customFormat="1" x14ac:dyDescent="0.2">
      <c r="A71" s="55">
        <f>A70+0.0001</f>
        <v>2.3011000000000004</v>
      </c>
      <c r="B71" s="25" t="s">
        <v>75</v>
      </c>
      <c r="C71" s="24" t="s">
        <v>62</v>
      </c>
      <c r="D71" s="19">
        <v>242</v>
      </c>
      <c r="E71" s="26"/>
      <c r="F71" s="27"/>
    </row>
    <row r="72" spans="1:6" s="15" customFormat="1" x14ac:dyDescent="0.2">
      <c r="A72" s="55">
        <v>2.2013000000000007</v>
      </c>
      <c r="B72" s="25" t="s">
        <v>76</v>
      </c>
      <c r="C72" s="24" t="s">
        <v>62</v>
      </c>
      <c r="D72" s="19">
        <v>143</v>
      </c>
      <c r="E72" s="26"/>
      <c r="F72" s="27"/>
    </row>
    <row r="73" spans="1:6" s="15" customFormat="1" x14ac:dyDescent="0.2">
      <c r="A73" s="22">
        <f>A70+0.001</f>
        <v>2.302</v>
      </c>
      <c r="B73" s="25" t="s">
        <v>77</v>
      </c>
      <c r="C73" s="24" t="s">
        <v>12</v>
      </c>
      <c r="D73" s="19">
        <v>5</v>
      </c>
      <c r="E73" s="26"/>
      <c r="F73" s="27"/>
    </row>
    <row r="74" spans="1:6" s="15" customFormat="1" x14ac:dyDescent="0.2">
      <c r="A74" s="22">
        <f>A73+0.001</f>
        <v>2.3029999999999999</v>
      </c>
      <c r="B74" s="25" t="s">
        <v>78</v>
      </c>
      <c r="C74" s="24" t="s">
        <v>54</v>
      </c>
      <c r="D74" s="19">
        <v>40</v>
      </c>
      <c r="E74" s="26"/>
      <c r="F74" s="27"/>
    </row>
    <row r="75" spans="1:6" s="15" customFormat="1" ht="36" x14ac:dyDescent="0.2">
      <c r="A75" s="22">
        <f>A74+0.001</f>
        <v>2.3039999999999998</v>
      </c>
      <c r="B75" s="25" t="s">
        <v>79</v>
      </c>
      <c r="C75" s="24" t="s">
        <v>62</v>
      </c>
      <c r="D75" s="19">
        <v>124</v>
      </c>
      <c r="E75" s="26"/>
      <c r="F75" s="27"/>
    </row>
    <row r="76" spans="1:6" s="15" customFormat="1" ht="36" x14ac:dyDescent="0.2">
      <c r="A76" s="22">
        <f>A75+0.001</f>
        <v>2.3049999999999997</v>
      </c>
      <c r="B76" s="25" t="s">
        <v>80</v>
      </c>
      <c r="C76" s="24"/>
      <c r="D76" s="19"/>
      <c r="E76" s="71"/>
      <c r="F76" s="27"/>
    </row>
    <row r="77" spans="1:6" s="15" customFormat="1" x14ac:dyDescent="0.2">
      <c r="A77" s="55">
        <f>A76+0.0001</f>
        <v>2.3050999999999999</v>
      </c>
      <c r="B77" s="25" t="s">
        <v>81</v>
      </c>
      <c r="C77" s="24" t="s">
        <v>82</v>
      </c>
      <c r="D77" s="19">
        <v>137</v>
      </c>
      <c r="E77" s="26"/>
      <c r="F77" s="27"/>
    </row>
    <row r="78" spans="1:6" s="15" customFormat="1" x14ac:dyDescent="0.2">
      <c r="A78" s="55">
        <f>A77+0.0001</f>
        <v>2.3052000000000001</v>
      </c>
      <c r="B78" s="25" t="s">
        <v>83</v>
      </c>
      <c r="C78" s="24" t="s">
        <v>82</v>
      </c>
      <c r="D78" s="19">
        <v>137</v>
      </c>
      <c r="E78" s="26"/>
      <c r="F78" s="27"/>
    </row>
    <row r="79" spans="1:6" s="15" customFormat="1" x14ac:dyDescent="0.2">
      <c r="A79" s="55">
        <f>A78+0.0001</f>
        <v>2.3053000000000003</v>
      </c>
      <c r="B79" s="25" t="s">
        <v>84</v>
      </c>
      <c r="C79" s="24" t="s">
        <v>82</v>
      </c>
      <c r="D79" s="19">
        <v>48</v>
      </c>
      <c r="E79" s="26"/>
      <c r="F79" s="27"/>
    </row>
    <row r="80" spans="1:6" s="15" customFormat="1" x14ac:dyDescent="0.2">
      <c r="A80" s="55">
        <f>A79+0.0001</f>
        <v>2.3054000000000006</v>
      </c>
      <c r="B80" s="25" t="s">
        <v>85</v>
      </c>
      <c r="C80" s="24" t="s">
        <v>82</v>
      </c>
      <c r="D80" s="19">
        <v>113</v>
      </c>
      <c r="E80" s="26"/>
      <c r="F80" s="27"/>
    </row>
    <row r="81" spans="1:6" s="15" customFormat="1" x14ac:dyDescent="0.2">
      <c r="A81" s="55">
        <f>A80+0.0001</f>
        <v>2.3055000000000008</v>
      </c>
      <c r="B81" s="25" t="s">
        <v>86</v>
      </c>
      <c r="C81" s="24" t="s">
        <v>82</v>
      </c>
      <c r="D81" s="19">
        <v>3</v>
      </c>
      <c r="E81" s="26"/>
      <c r="F81" s="27"/>
    </row>
    <row r="82" spans="1:6" s="15" customFormat="1" x14ac:dyDescent="0.2">
      <c r="A82" s="22">
        <f>A76+0.001</f>
        <v>2.3059999999999996</v>
      </c>
      <c r="B82" s="25" t="s">
        <v>87</v>
      </c>
      <c r="C82" s="24"/>
      <c r="D82" s="19"/>
      <c r="E82" s="71"/>
      <c r="F82" s="27"/>
    </row>
    <row r="83" spans="1:6" s="15" customFormat="1" x14ac:dyDescent="0.2">
      <c r="A83" s="55">
        <v>2.2063000000000001</v>
      </c>
      <c r="B83" s="25" t="s">
        <v>88</v>
      </c>
      <c r="C83" s="24" t="s">
        <v>12</v>
      </c>
      <c r="D83" s="19">
        <v>3</v>
      </c>
      <c r="E83" s="26"/>
      <c r="F83" s="27"/>
    </row>
    <row r="84" spans="1:6" s="15" customFormat="1" x14ac:dyDescent="0.2">
      <c r="A84" s="55">
        <v>2.2064000000000004</v>
      </c>
      <c r="B84" s="25" t="s">
        <v>89</v>
      </c>
      <c r="C84" s="24" t="s">
        <v>57</v>
      </c>
      <c r="D84" s="19">
        <v>1</v>
      </c>
      <c r="E84" s="26"/>
      <c r="F84" s="27"/>
    </row>
    <row r="85" spans="1:6" s="15" customFormat="1" x14ac:dyDescent="0.2">
      <c r="A85" s="55">
        <v>2.2065000000000006</v>
      </c>
      <c r="B85" s="25" t="s">
        <v>90</v>
      </c>
      <c r="C85" s="24" t="s">
        <v>12</v>
      </c>
      <c r="D85" s="19">
        <v>22</v>
      </c>
      <c r="E85" s="26"/>
      <c r="F85" s="27"/>
    </row>
    <row r="86" spans="1:6" s="15" customFormat="1" x14ac:dyDescent="0.2">
      <c r="A86" s="55">
        <v>2.2066000000000008</v>
      </c>
      <c r="B86" s="25" t="s">
        <v>91</v>
      </c>
      <c r="C86" s="24" t="s">
        <v>57</v>
      </c>
      <c r="D86" s="19">
        <v>3.6</v>
      </c>
      <c r="E86" s="26"/>
      <c r="F86" s="27"/>
    </row>
    <row r="87" spans="1:6" s="15" customFormat="1" x14ac:dyDescent="0.2">
      <c r="A87" s="55">
        <v>2.206700000000001</v>
      </c>
      <c r="B87" s="25" t="s">
        <v>92</v>
      </c>
      <c r="C87" s="24" t="s">
        <v>12</v>
      </c>
      <c r="D87" s="19">
        <v>19</v>
      </c>
      <c r="E87" s="26"/>
      <c r="F87" s="27"/>
    </row>
    <row r="88" spans="1:6" s="15" customFormat="1" x14ac:dyDescent="0.2">
      <c r="A88" s="55">
        <v>2.2068000000000012</v>
      </c>
      <c r="B88" s="25" t="s">
        <v>93</v>
      </c>
      <c r="C88" s="24" t="s">
        <v>57</v>
      </c>
      <c r="D88" s="19">
        <v>1.2</v>
      </c>
      <c r="E88" s="26"/>
      <c r="F88" s="27"/>
    </row>
    <row r="89" spans="1:6" s="15" customFormat="1" x14ac:dyDescent="0.2">
      <c r="A89" s="55">
        <v>2.2069000000000014</v>
      </c>
      <c r="B89" s="25" t="s">
        <v>94</v>
      </c>
      <c r="C89" s="24" t="s">
        <v>12</v>
      </c>
      <c r="D89" s="19">
        <v>1</v>
      </c>
      <c r="E89" s="26"/>
      <c r="F89" s="27"/>
    </row>
    <row r="90" spans="1:6" s="15" customFormat="1" x14ac:dyDescent="0.2">
      <c r="A90" s="22">
        <v>2.2069999999999994</v>
      </c>
      <c r="B90" s="25" t="s">
        <v>95</v>
      </c>
      <c r="C90" s="24" t="s">
        <v>57</v>
      </c>
      <c r="D90" s="19">
        <v>63</v>
      </c>
      <c r="E90" s="26"/>
      <c r="F90" s="27"/>
    </row>
    <row r="91" spans="1:6" s="15" customFormat="1" x14ac:dyDescent="0.2">
      <c r="A91" s="22">
        <f>A90+0.001</f>
        <v>2.2079999999999993</v>
      </c>
      <c r="B91" s="25" t="s">
        <v>96</v>
      </c>
      <c r="C91" s="24"/>
      <c r="D91" s="19"/>
      <c r="E91" s="71"/>
      <c r="F91" s="27"/>
    </row>
    <row r="92" spans="1:6" s="15" customFormat="1" x14ac:dyDescent="0.2">
      <c r="A92" s="55">
        <f>A91+0.0001</f>
        <v>2.2080999999999995</v>
      </c>
      <c r="B92" s="25" t="s">
        <v>97</v>
      </c>
      <c r="C92" s="24"/>
      <c r="D92" s="19"/>
      <c r="E92" s="71"/>
      <c r="F92" s="27"/>
    </row>
    <row r="93" spans="1:6" s="15" customFormat="1" x14ac:dyDescent="0.2">
      <c r="A93" s="72">
        <f>A92+0.00001</f>
        <v>2.2081099999999996</v>
      </c>
      <c r="B93" s="25" t="s">
        <v>98</v>
      </c>
      <c r="C93" s="24" t="s">
        <v>99</v>
      </c>
      <c r="D93" s="19">
        <v>1</v>
      </c>
      <c r="E93" s="26"/>
      <c r="F93" s="27"/>
    </row>
    <row r="94" spans="1:6" s="15" customFormat="1" x14ac:dyDescent="0.2">
      <c r="A94" s="72">
        <f>A93+0.00001</f>
        <v>2.2081199999999996</v>
      </c>
      <c r="B94" s="25" t="s">
        <v>100</v>
      </c>
      <c r="C94" s="24" t="s">
        <v>99</v>
      </c>
      <c r="D94" s="19">
        <v>2</v>
      </c>
      <c r="E94" s="26"/>
      <c r="F94" s="27"/>
    </row>
    <row r="95" spans="1:6" s="15" customFormat="1" x14ac:dyDescent="0.2">
      <c r="A95" s="55">
        <f>A92+0.0001</f>
        <v>2.2081999999999997</v>
      </c>
      <c r="B95" s="25" t="s">
        <v>101</v>
      </c>
      <c r="C95" s="24"/>
      <c r="D95" s="19"/>
      <c r="E95" s="71"/>
      <c r="F95" s="27"/>
    </row>
    <row r="96" spans="1:6" s="15" customFormat="1" x14ac:dyDescent="0.2">
      <c r="A96" s="72">
        <v>2.2082299999999999</v>
      </c>
      <c r="B96" s="25" t="s">
        <v>102</v>
      </c>
      <c r="C96" s="24" t="s">
        <v>12</v>
      </c>
      <c r="D96" s="19">
        <v>7</v>
      </c>
      <c r="E96" s="26"/>
      <c r="F96" s="27"/>
    </row>
    <row r="97" spans="1:6" s="15" customFormat="1" x14ac:dyDescent="0.2">
      <c r="A97" s="55">
        <f>A95+0.0001</f>
        <v>2.2082999999999999</v>
      </c>
      <c r="B97" s="25" t="s">
        <v>103</v>
      </c>
      <c r="C97" s="24"/>
      <c r="D97" s="19"/>
      <c r="E97" s="71"/>
      <c r="F97" s="27"/>
    </row>
    <row r="98" spans="1:6" s="15" customFormat="1" x14ac:dyDescent="0.2">
      <c r="A98" s="72">
        <f>A97+0.00001</f>
        <v>2.20831</v>
      </c>
      <c r="B98" s="25" t="s">
        <v>104</v>
      </c>
      <c r="C98" s="24" t="s">
        <v>99</v>
      </c>
      <c r="D98" s="19">
        <v>15</v>
      </c>
      <c r="E98" s="26"/>
      <c r="F98" s="27"/>
    </row>
    <row r="99" spans="1:6" s="15" customFormat="1" x14ac:dyDescent="0.2">
      <c r="A99" s="72">
        <f>A98+0.00001</f>
        <v>2.2083200000000001</v>
      </c>
      <c r="B99" s="25" t="s">
        <v>105</v>
      </c>
      <c r="C99" s="24" t="s">
        <v>99</v>
      </c>
      <c r="D99" s="19">
        <v>19</v>
      </c>
      <c r="E99" s="26"/>
      <c r="F99" s="27"/>
    </row>
    <row r="100" spans="1:6" s="15" customFormat="1" x14ac:dyDescent="0.2">
      <c r="A100" s="22">
        <f>A91+0.001</f>
        <v>2.2089999999999992</v>
      </c>
      <c r="B100" s="25" t="s">
        <v>106</v>
      </c>
      <c r="C100" s="24" t="s">
        <v>57</v>
      </c>
      <c r="D100" s="19">
        <v>8</v>
      </c>
      <c r="E100" s="26"/>
      <c r="F100" s="27"/>
    </row>
    <row r="101" spans="1:6" s="15" customFormat="1" x14ac:dyDescent="0.2">
      <c r="A101" s="22">
        <f>A100+0.001</f>
        <v>2.2099999999999991</v>
      </c>
      <c r="B101" s="25" t="s">
        <v>107</v>
      </c>
      <c r="C101" s="24"/>
      <c r="D101" s="19"/>
      <c r="E101" s="71"/>
      <c r="F101" s="27"/>
    </row>
    <row r="102" spans="1:6" s="15" customFormat="1" x14ac:dyDescent="0.2">
      <c r="A102" s="55">
        <f>A101+0.0001</f>
        <v>2.2100999999999993</v>
      </c>
      <c r="B102" s="25" t="s">
        <v>108</v>
      </c>
      <c r="C102" s="24" t="s">
        <v>12</v>
      </c>
      <c r="D102" s="19">
        <v>2</v>
      </c>
      <c r="E102" s="26"/>
      <c r="F102" s="27"/>
    </row>
    <row r="103" spans="1:6" s="15" customFormat="1" x14ac:dyDescent="0.2">
      <c r="A103" s="55">
        <f>A102+0.0001</f>
        <v>2.2101999999999995</v>
      </c>
      <c r="B103" s="25" t="s">
        <v>109</v>
      </c>
      <c r="C103" s="24" t="s">
        <v>12</v>
      </c>
      <c r="D103" s="19">
        <v>2</v>
      </c>
      <c r="E103" s="26"/>
      <c r="F103" s="27"/>
    </row>
    <row r="104" spans="1:6" s="15" customFormat="1" x14ac:dyDescent="0.2">
      <c r="A104" s="22">
        <f>A101+0.001</f>
        <v>2.210999999999999</v>
      </c>
      <c r="B104" s="25" t="s">
        <v>110</v>
      </c>
      <c r="C104" s="24" t="s">
        <v>12</v>
      </c>
      <c r="D104" s="19">
        <v>2</v>
      </c>
      <c r="E104" s="26"/>
      <c r="F104" s="27"/>
    </row>
    <row r="105" spans="1:6" s="15" customFormat="1" x14ac:dyDescent="0.2">
      <c r="A105" s="22">
        <f>A104+0.001</f>
        <v>2.2119999999999989</v>
      </c>
      <c r="B105" s="25" t="s">
        <v>111</v>
      </c>
      <c r="C105" s="24" t="s">
        <v>12</v>
      </c>
      <c r="D105" s="19">
        <v>3</v>
      </c>
      <c r="E105" s="26"/>
      <c r="F105" s="27"/>
    </row>
    <row r="106" spans="1:6" s="15" customFormat="1" ht="24.75" thickBot="1" x14ac:dyDescent="0.25">
      <c r="A106" s="73">
        <f>A105+0.001</f>
        <v>2.2129999999999987</v>
      </c>
      <c r="B106" s="57" t="s">
        <v>112</v>
      </c>
      <c r="C106" s="39" t="s">
        <v>12</v>
      </c>
      <c r="D106" s="58">
        <v>30</v>
      </c>
      <c r="E106" s="59"/>
      <c r="F106" s="60"/>
    </row>
    <row r="107" spans="1:6" s="15" customFormat="1" ht="12.75" thickTop="1" x14ac:dyDescent="0.2">
      <c r="A107" s="61">
        <f>A106+0.001</f>
        <v>2.2139999999999986</v>
      </c>
      <c r="B107" s="62" t="s">
        <v>113</v>
      </c>
      <c r="C107" s="63" t="s">
        <v>57</v>
      </c>
      <c r="D107" s="74">
        <v>40</v>
      </c>
      <c r="E107" s="75"/>
      <c r="F107" s="64"/>
    </row>
    <row r="108" spans="1:6" s="15" customFormat="1" ht="24" x14ac:dyDescent="0.2">
      <c r="A108" s="22">
        <f>A107+0.001</f>
        <v>2.2149999999999985</v>
      </c>
      <c r="B108" s="25" t="s">
        <v>114</v>
      </c>
      <c r="C108" s="24" t="s">
        <v>12</v>
      </c>
      <c r="D108" s="12">
        <v>60</v>
      </c>
      <c r="E108" s="26"/>
      <c r="F108" s="27"/>
    </row>
    <row r="109" spans="1:6" s="15" customFormat="1" ht="12.75" thickBot="1" x14ac:dyDescent="0.25">
      <c r="A109" s="22"/>
      <c r="B109" s="37"/>
      <c r="C109" s="38"/>
      <c r="D109" s="39"/>
      <c r="E109" s="40"/>
      <c r="F109" s="41"/>
    </row>
    <row r="110" spans="1:6" s="15" customFormat="1" ht="27" customHeight="1" thickTop="1" thickBot="1" x14ac:dyDescent="0.25">
      <c r="A110" s="22"/>
      <c r="B110" s="42"/>
      <c r="C110" s="271" t="s">
        <v>73</v>
      </c>
      <c r="D110" s="263"/>
      <c r="E110" s="264"/>
      <c r="F110" s="43"/>
    </row>
    <row r="111" spans="1:6" s="15" customFormat="1" ht="12.75" thickTop="1" x14ac:dyDescent="0.2">
      <c r="A111" s="65"/>
      <c r="B111" s="66"/>
      <c r="C111" s="67"/>
      <c r="D111" s="68"/>
      <c r="E111" s="69"/>
      <c r="F111" s="70"/>
    </row>
    <row r="112" spans="1:6" s="15" customFormat="1" x14ac:dyDescent="0.2">
      <c r="A112" s="16">
        <f>A69+0.1</f>
        <v>2.4000000000000004</v>
      </c>
      <c r="B112" s="17" t="s">
        <v>115</v>
      </c>
      <c r="C112" s="18"/>
      <c r="D112" s="19"/>
      <c r="E112" s="20"/>
      <c r="F112" s="21"/>
    </row>
    <row r="113" spans="1:6" s="15" customFormat="1" x14ac:dyDescent="0.2">
      <c r="A113" s="22">
        <f>A112+0.001</f>
        <v>2.4010000000000002</v>
      </c>
      <c r="B113" s="25" t="s">
        <v>116</v>
      </c>
      <c r="C113" s="24"/>
      <c r="D113" s="19"/>
      <c r="E113" s="71"/>
      <c r="F113" s="27"/>
    </row>
    <row r="114" spans="1:6" s="15" customFormat="1" x14ac:dyDescent="0.2">
      <c r="A114" s="55">
        <f>A113+0.0001</f>
        <v>2.4011000000000005</v>
      </c>
      <c r="B114" s="25" t="s">
        <v>75</v>
      </c>
      <c r="C114" s="24" t="s">
        <v>62</v>
      </c>
      <c r="D114" s="19">
        <v>511</v>
      </c>
      <c r="E114" s="26"/>
      <c r="F114" s="27"/>
    </row>
    <row r="115" spans="1:6" s="15" customFormat="1" x14ac:dyDescent="0.2">
      <c r="A115" s="55">
        <v>2.3013000000000008</v>
      </c>
      <c r="B115" s="25" t="s">
        <v>117</v>
      </c>
      <c r="C115" s="24" t="s">
        <v>62</v>
      </c>
      <c r="D115" s="19">
        <v>104</v>
      </c>
      <c r="E115" s="26"/>
      <c r="F115" s="27"/>
    </row>
    <row r="116" spans="1:6" s="15" customFormat="1" x14ac:dyDescent="0.2">
      <c r="A116" s="22">
        <f>A113+0.001</f>
        <v>2.4020000000000001</v>
      </c>
      <c r="B116" s="25" t="s">
        <v>77</v>
      </c>
      <c r="C116" s="24" t="s">
        <v>12</v>
      </c>
      <c r="D116" s="19">
        <v>13</v>
      </c>
      <c r="E116" s="26"/>
      <c r="F116" s="27"/>
    </row>
    <row r="117" spans="1:6" s="15" customFormat="1" x14ac:dyDescent="0.2">
      <c r="A117" s="22">
        <f>A116+0.001</f>
        <v>2.403</v>
      </c>
      <c r="B117" s="25" t="s">
        <v>78</v>
      </c>
      <c r="C117" s="24" t="s">
        <v>54</v>
      </c>
      <c r="D117" s="19">
        <v>102</v>
      </c>
      <c r="E117" s="26"/>
      <c r="F117" s="27"/>
    </row>
    <row r="118" spans="1:6" s="15" customFormat="1" ht="36" x14ac:dyDescent="0.2">
      <c r="A118" s="22">
        <f>A117+0.001</f>
        <v>2.4039999999999999</v>
      </c>
      <c r="B118" s="25" t="s">
        <v>79</v>
      </c>
      <c r="C118" s="24" t="s">
        <v>62</v>
      </c>
      <c r="D118" s="19">
        <v>186</v>
      </c>
      <c r="E118" s="26"/>
      <c r="F118" s="27"/>
    </row>
    <row r="119" spans="1:6" s="15" customFormat="1" ht="36" x14ac:dyDescent="0.2">
      <c r="A119" s="22">
        <f>A118+0.001</f>
        <v>2.4049999999999998</v>
      </c>
      <c r="B119" s="25" t="s">
        <v>80</v>
      </c>
      <c r="C119" s="24"/>
      <c r="D119" s="19"/>
      <c r="E119" s="71"/>
      <c r="F119" s="27"/>
    </row>
    <row r="120" spans="1:6" s="15" customFormat="1" x14ac:dyDescent="0.2">
      <c r="A120" s="55">
        <f>A119+0.0001</f>
        <v>2.4051</v>
      </c>
      <c r="B120" s="25" t="s">
        <v>118</v>
      </c>
      <c r="C120" s="24" t="s">
        <v>82</v>
      </c>
      <c r="D120" s="19">
        <v>33</v>
      </c>
      <c r="E120" s="26"/>
      <c r="F120" s="27"/>
    </row>
    <row r="121" spans="1:6" s="15" customFormat="1" x14ac:dyDescent="0.2">
      <c r="A121" s="55">
        <f>A120+0.0001</f>
        <v>2.4052000000000002</v>
      </c>
      <c r="B121" s="25" t="s">
        <v>81</v>
      </c>
      <c r="C121" s="24" t="s">
        <v>82</v>
      </c>
      <c r="D121" s="19">
        <v>480</v>
      </c>
      <c r="E121" s="26"/>
      <c r="F121" s="27"/>
    </row>
    <row r="122" spans="1:6" s="15" customFormat="1" x14ac:dyDescent="0.2">
      <c r="A122" s="55">
        <f>A121+0.0001</f>
        <v>2.4053000000000004</v>
      </c>
      <c r="B122" s="25" t="s">
        <v>83</v>
      </c>
      <c r="C122" s="24" t="s">
        <v>82</v>
      </c>
      <c r="D122" s="19">
        <v>240</v>
      </c>
      <c r="E122" s="26"/>
      <c r="F122" s="27"/>
    </row>
    <row r="123" spans="1:6" s="15" customFormat="1" x14ac:dyDescent="0.2">
      <c r="A123" s="22">
        <f>A119+0.001</f>
        <v>2.4059999999999997</v>
      </c>
      <c r="B123" s="25" t="s">
        <v>87</v>
      </c>
      <c r="C123" s="24"/>
      <c r="D123" s="19"/>
      <c r="E123" s="71"/>
      <c r="F123" s="27"/>
    </row>
    <row r="124" spans="1:6" s="15" customFormat="1" x14ac:dyDescent="0.2">
      <c r="A124" s="55">
        <f>A123+0.0001</f>
        <v>2.4060999999999999</v>
      </c>
      <c r="B124" s="25" t="s">
        <v>119</v>
      </c>
      <c r="C124" s="24" t="s">
        <v>12</v>
      </c>
      <c r="D124" s="19">
        <v>3</v>
      </c>
      <c r="E124" s="26"/>
      <c r="F124" s="27"/>
    </row>
    <row r="125" spans="1:6" s="15" customFormat="1" x14ac:dyDescent="0.2">
      <c r="A125" s="55">
        <f t="shared" ref="A125:A130" si="1">A124+0.0001</f>
        <v>2.4062000000000001</v>
      </c>
      <c r="B125" s="25" t="s">
        <v>120</v>
      </c>
      <c r="C125" s="24" t="s">
        <v>57</v>
      </c>
      <c r="D125" s="19">
        <v>3.9</v>
      </c>
      <c r="E125" s="26"/>
      <c r="F125" s="27"/>
    </row>
    <row r="126" spans="1:6" s="15" customFormat="1" x14ac:dyDescent="0.2">
      <c r="A126" s="55">
        <f t="shared" si="1"/>
        <v>2.4063000000000003</v>
      </c>
      <c r="B126" s="25" t="s">
        <v>88</v>
      </c>
      <c r="C126" s="24" t="s">
        <v>12</v>
      </c>
      <c r="D126" s="19">
        <v>11</v>
      </c>
      <c r="E126" s="26"/>
      <c r="F126" s="27"/>
    </row>
    <row r="127" spans="1:6" s="15" customFormat="1" x14ac:dyDescent="0.2">
      <c r="A127" s="55">
        <f t="shared" si="1"/>
        <v>2.4064000000000005</v>
      </c>
      <c r="B127" s="25" t="s">
        <v>89</v>
      </c>
      <c r="C127" s="24" t="s">
        <v>57</v>
      </c>
      <c r="D127" s="19">
        <v>5.3</v>
      </c>
      <c r="E127" s="26"/>
      <c r="F127" s="27"/>
    </row>
    <row r="128" spans="1:6" s="15" customFormat="1" x14ac:dyDescent="0.2">
      <c r="A128" s="55">
        <f t="shared" si="1"/>
        <v>2.4065000000000007</v>
      </c>
      <c r="B128" s="25" t="s">
        <v>121</v>
      </c>
      <c r="C128" s="24" t="s">
        <v>12</v>
      </c>
      <c r="D128" s="19">
        <v>47</v>
      </c>
      <c r="E128" s="26"/>
      <c r="F128" s="27"/>
    </row>
    <row r="129" spans="1:6" s="15" customFormat="1" x14ac:dyDescent="0.2">
      <c r="A129" s="55">
        <f t="shared" si="1"/>
        <v>2.406600000000001</v>
      </c>
      <c r="B129" s="25" t="s">
        <v>122</v>
      </c>
      <c r="C129" s="24" t="s">
        <v>57</v>
      </c>
      <c r="D129" s="19">
        <v>4.0999999999999996</v>
      </c>
      <c r="E129" s="26"/>
      <c r="F129" s="27"/>
    </row>
    <row r="130" spans="1:6" s="15" customFormat="1" x14ac:dyDescent="0.2">
      <c r="A130" s="55">
        <f t="shared" si="1"/>
        <v>2.4067000000000012</v>
      </c>
      <c r="B130" s="25" t="s">
        <v>123</v>
      </c>
      <c r="C130" s="24" t="s">
        <v>12</v>
      </c>
      <c r="D130" s="19">
        <v>21</v>
      </c>
      <c r="E130" s="26"/>
      <c r="F130" s="27"/>
    </row>
    <row r="131" spans="1:6" s="15" customFormat="1" x14ac:dyDescent="0.2">
      <c r="A131" s="22">
        <f>A123+0.001</f>
        <v>2.4069999999999996</v>
      </c>
      <c r="B131" s="25" t="s">
        <v>124</v>
      </c>
      <c r="C131" s="24" t="s">
        <v>57</v>
      </c>
      <c r="D131" s="19">
        <v>13.5</v>
      </c>
      <c r="E131" s="26"/>
      <c r="F131" s="27"/>
    </row>
    <row r="132" spans="1:6" s="15" customFormat="1" x14ac:dyDescent="0.2">
      <c r="A132" s="22">
        <f>A131+0.001</f>
        <v>2.4079999999999995</v>
      </c>
      <c r="B132" s="25" t="s">
        <v>96</v>
      </c>
      <c r="C132" s="24"/>
      <c r="D132" s="19"/>
      <c r="E132" s="71"/>
      <c r="F132" s="27"/>
    </row>
    <row r="133" spans="1:6" s="15" customFormat="1" x14ac:dyDescent="0.2">
      <c r="A133" s="55">
        <f>A132+0.0001</f>
        <v>2.4080999999999997</v>
      </c>
      <c r="B133" s="25" t="s">
        <v>97</v>
      </c>
      <c r="C133" s="24"/>
      <c r="D133" s="19"/>
      <c r="E133" s="71"/>
      <c r="F133" s="27"/>
    </row>
    <row r="134" spans="1:6" s="15" customFormat="1" x14ac:dyDescent="0.2">
      <c r="A134" s="72">
        <f>A133+0.00001</f>
        <v>2.4081099999999998</v>
      </c>
      <c r="B134" s="25" t="s">
        <v>98</v>
      </c>
      <c r="C134" s="24" t="s">
        <v>99</v>
      </c>
      <c r="D134" s="19">
        <v>14</v>
      </c>
      <c r="E134" s="26"/>
      <c r="F134" s="27"/>
    </row>
    <row r="135" spans="1:6" s="15" customFormat="1" x14ac:dyDescent="0.2">
      <c r="A135" s="55">
        <f>A133+0.0001</f>
        <v>2.4081999999999999</v>
      </c>
      <c r="B135" s="25" t="s">
        <v>101</v>
      </c>
      <c r="C135" s="24"/>
      <c r="D135" s="19"/>
      <c r="E135" s="71"/>
      <c r="F135" s="27"/>
    </row>
    <row r="136" spans="1:6" s="15" customFormat="1" x14ac:dyDescent="0.2">
      <c r="A136" s="72">
        <f>A135+0.00001</f>
        <v>2.40821</v>
      </c>
      <c r="B136" s="25" t="s">
        <v>104</v>
      </c>
      <c r="C136" s="24" t="s">
        <v>99</v>
      </c>
      <c r="D136" s="19">
        <v>1</v>
      </c>
      <c r="E136" s="26"/>
      <c r="F136" s="27"/>
    </row>
    <row r="137" spans="1:6" s="15" customFormat="1" x14ac:dyDescent="0.2">
      <c r="A137" s="55">
        <f>A135+0.0001</f>
        <v>2.4083000000000001</v>
      </c>
      <c r="B137" s="25" t="s">
        <v>103</v>
      </c>
      <c r="C137" s="24"/>
      <c r="D137" s="19"/>
      <c r="E137" s="71"/>
      <c r="F137" s="27"/>
    </row>
    <row r="138" spans="1:6" s="15" customFormat="1" x14ac:dyDescent="0.2">
      <c r="A138" s="72">
        <f>A137+0.00001</f>
        <v>2.4083100000000002</v>
      </c>
      <c r="B138" s="25" t="s">
        <v>104</v>
      </c>
      <c r="C138" s="24" t="s">
        <v>99</v>
      </c>
      <c r="D138" s="19">
        <v>46</v>
      </c>
      <c r="E138" s="26"/>
      <c r="F138" s="27"/>
    </row>
    <row r="139" spans="1:6" s="15" customFormat="1" x14ac:dyDescent="0.2">
      <c r="A139" s="72">
        <f>A138+0.00001</f>
        <v>2.4083200000000002</v>
      </c>
      <c r="B139" s="25" t="s">
        <v>105</v>
      </c>
      <c r="C139" s="24" t="s">
        <v>99</v>
      </c>
      <c r="D139" s="19">
        <v>21</v>
      </c>
      <c r="E139" s="26"/>
      <c r="F139" s="27"/>
    </row>
    <row r="140" spans="1:6" s="15" customFormat="1" x14ac:dyDescent="0.2">
      <c r="A140" s="22">
        <f>A132+0.001</f>
        <v>2.4089999999999994</v>
      </c>
      <c r="B140" s="25" t="s">
        <v>125</v>
      </c>
      <c r="C140" s="24" t="s">
        <v>12</v>
      </c>
      <c r="D140" s="19">
        <v>5</v>
      </c>
      <c r="E140" s="26"/>
      <c r="F140" s="27"/>
    </row>
    <row r="141" spans="1:6" s="15" customFormat="1" x14ac:dyDescent="0.2">
      <c r="A141" s="22">
        <f>A140+0.001</f>
        <v>2.4099999999999993</v>
      </c>
      <c r="B141" s="25" t="s">
        <v>126</v>
      </c>
      <c r="C141" s="24" t="s">
        <v>12</v>
      </c>
      <c r="D141" s="19">
        <v>6</v>
      </c>
      <c r="E141" s="26"/>
      <c r="F141" s="27"/>
    </row>
    <row r="142" spans="1:6" s="15" customFormat="1" x14ac:dyDescent="0.2">
      <c r="A142" s="22">
        <f>A141+0.001</f>
        <v>2.4109999999999991</v>
      </c>
      <c r="B142" s="25" t="s">
        <v>127</v>
      </c>
      <c r="C142" s="24" t="s">
        <v>12</v>
      </c>
      <c r="D142" s="19">
        <v>1</v>
      </c>
      <c r="E142" s="26"/>
      <c r="F142" s="27"/>
    </row>
    <row r="143" spans="1:6" s="15" customFormat="1" x14ac:dyDescent="0.2">
      <c r="A143" s="22">
        <f>A142+0.001</f>
        <v>2.411999999999999</v>
      </c>
      <c r="B143" s="25" t="s">
        <v>128</v>
      </c>
      <c r="C143" s="24" t="s">
        <v>129</v>
      </c>
      <c r="D143" s="19">
        <v>1</v>
      </c>
      <c r="E143" s="26"/>
      <c r="F143" s="27"/>
    </row>
    <row r="144" spans="1:6" s="15" customFormat="1" ht="12.75" thickBot="1" x14ac:dyDescent="0.25">
      <c r="A144" s="22"/>
      <c r="B144" s="37"/>
      <c r="C144" s="38"/>
      <c r="D144" s="39"/>
      <c r="E144" s="40"/>
      <c r="F144" s="41"/>
    </row>
    <row r="145" spans="1:6" s="15" customFormat="1" ht="27" customHeight="1" thickTop="1" thickBot="1" x14ac:dyDescent="0.25">
      <c r="A145" s="22"/>
      <c r="B145" s="42"/>
      <c r="C145" s="262" t="str">
        <f>+B112</f>
        <v>ASSAINISSEMENT EU</v>
      </c>
      <c r="D145" s="263"/>
      <c r="E145" s="264"/>
      <c r="F145" s="43"/>
    </row>
    <row r="146" spans="1:6" s="15" customFormat="1" ht="12.75" customHeight="1" thickTop="1" thickBot="1" x14ac:dyDescent="0.25">
      <c r="A146" s="76"/>
      <c r="B146" s="77"/>
      <c r="C146" s="78"/>
      <c r="D146" s="78"/>
      <c r="E146" s="78"/>
      <c r="F146" s="79"/>
    </row>
    <row r="147" spans="1:6" s="15" customFormat="1" ht="12.75" thickTop="1" x14ac:dyDescent="0.2">
      <c r="A147" s="80">
        <f>A112+0.1</f>
        <v>2.5000000000000004</v>
      </c>
      <c r="B147" s="81" t="s">
        <v>130</v>
      </c>
      <c r="C147" s="45"/>
      <c r="D147" s="53"/>
      <c r="E147" s="82"/>
      <c r="F147" s="83"/>
    </row>
    <row r="148" spans="1:6" s="15" customFormat="1" x14ac:dyDescent="0.2">
      <c r="A148" s="22">
        <f>A147+0.001</f>
        <v>2.5010000000000003</v>
      </c>
      <c r="B148" s="25" t="s">
        <v>131</v>
      </c>
      <c r="C148" s="24"/>
      <c r="D148" s="19"/>
      <c r="E148" s="71"/>
      <c r="F148" s="27"/>
    </row>
    <row r="149" spans="1:6" s="15" customFormat="1" x14ac:dyDescent="0.2">
      <c r="A149" s="55">
        <f>A148+0.0001</f>
        <v>2.5011000000000005</v>
      </c>
      <c r="B149" s="25" t="s">
        <v>132</v>
      </c>
      <c r="C149" s="24" t="s">
        <v>82</v>
      </c>
      <c r="D149" s="19">
        <v>775</v>
      </c>
      <c r="E149" s="26"/>
      <c r="F149" s="27"/>
    </row>
    <row r="150" spans="1:6" s="15" customFormat="1" x14ac:dyDescent="0.2">
      <c r="A150" s="55">
        <f>A149+0.0001</f>
        <v>2.5012000000000008</v>
      </c>
      <c r="B150" s="25" t="s">
        <v>133</v>
      </c>
      <c r="C150" s="24" t="s">
        <v>82</v>
      </c>
      <c r="D150" s="19">
        <v>53</v>
      </c>
      <c r="E150" s="26"/>
      <c r="F150" s="27"/>
    </row>
    <row r="151" spans="1:6" s="15" customFormat="1" x14ac:dyDescent="0.2">
      <c r="A151" s="22">
        <f>A148+0.001</f>
        <v>2.5020000000000002</v>
      </c>
      <c r="B151" s="25" t="s">
        <v>134</v>
      </c>
      <c r="C151" s="24" t="s">
        <v>62</v>
      </c>
      <c r="D151" s="19">
        <v>1145</v>
      </c>
      <c r="E151" s="26"/>
      <c r="F151" s="27"/>
    </row>
    <row r="152" spans="1:6" s="15" customFormat="1" ht="12.75" thickBot="1" x14ac:dyDescent="0.25">
      <c r="A152" s="22"/>
      <c r="B152" s="37"/>
      <c r="C152" s="38"/>
      <c r="D152" s="39"/>
      <c r="E152" s="40"/>
      <c r="F152" s="41"/>
    </row>
    <row r="153" spans="1:6" s="15" customFormat="1" ht="27" customHeight="1" thickTop="1" thickBot="1" x14ac:dyDescent="0.25">
      <c r="A153" s="22"/>
      <c r="B153" s="42"/>
      <c r="C153" s="262" t="str">
        <f>+B147</f>
        <v>CHAUSSEE</v>
      </c>
      <c r="D153" s="263"/>
      <c r="E153" s="264"/>
      <c r="F153" s="43"/>
    </row>
    <row r="154" spans="1:6" s="15" customFormat="1" ht="12.75" thickTop="1" x14ac:dyDescent="0.2">
      <c r="A154" s="22"/>
      <c r="B154" s="25"/>
      <c r="C154" s="24"/>
      <c r="D154" s="19"/>
      <c r="E154" s="71"/>
      <c r="F154" s="27"/>
    </row>
    <row r="155" spans="1:6" s="15" customFormat="1" x14ac:dyDescent="0.2">
      <c r="A155" s="16">
        <f>A147+0.1</f>
        <v>2.6000000000000005</v>
      </c>
      <c r="B155" s="17" t="s">
        <v>135</v>
      </c>
      <c r="C155" s="18"/>
      <c r="D155" s="19"/>
      <c r="E155" s="84"/>
      <c r="F155" s="85"/>
    </row>
    <row r="156" spans="1:6" s="15" customFormat="1" x14ac:dyDescent="0.2">
      <c r="A156" s="22">
        <f t="shared" ref="A156:A161" si="2">A155+0.001</f>
        <v>2.6010000000000004</v>
      </c>
      <c r="B156" s="25" t="s">
        <v>136</v>
      </c>
      <c r="C156" s="24" t="s">
        <v>62</v>
      </c>
      <c r="D156" s="19">
        <v>50</v>
      </c>
      <c r="E156" s="26"/>
      <c r="F156" s="27"/>
    </row>
    <row r="157" spans="1:6" s="15" customFormat="1" x14ac:dyDescent="0.2">
      <c r="A157" s="22">
        <f t="shared" si="2"/>
        <v>2.6020000000000003</v>
      </c>
      <c r="B157" s="25" t="s">
        <v>137</v>
      </c>
      <c r="C157" s="24" t="s">
        <v>54</v>
      </c>
      <c r="D157" s="19">
        <v>496</v>
      </c>
      <c r="E157" s="26"/>
      <c r="F157" s="27"/>
    </row>
    <row r="158" spans="1:6" s="15" customFormat="1" x14ac:dyDescent="0.2">
      <c r="A158" s="22">
        <f t="shared" si="2"/>
        <v>2.6030000000000002</v>
      </c>
      <c r="B158" s="25" t="s">
        <v>138</v>
      </c>
      <c r="C158" s="24" t="s">
        <v>71</v>
      </c>
      <c r="D158" s="19">
        <v>195</v>
      </c>
      <c r="E158" s="26"/>
      <c r="F158" s="27"/>
    </row>
    <row r="159" spans="1:6" s="15" customFormat="1" x14ac:dyDescent="0.2">
      <c r="A159" s="22">
        <f t="shared" si="2"/>
        <v>2.6040000000000001</v>
      </c>
      <c r="B159" s="25" t="s">
        <v>139</v>
      </c>
      <c r="C159" s="24" t="s">
        <v>54</v>
      </c>
      <c r="D159" s="19">
        <v>20</v>
      </c>
      <c r="E159" s="26"/>
      <c r="F159" s="27"/>
    </row>
    <row r="160" spans="1:6" s="15" customFormat="1" ht="24" x14ac:dyDescent="0.2">
      <c r="A160" s="22">
        <f t="shared" si="2"/>
        <v>2.605</v>
      </c>
      <c r="B160" s="25" t="s">
        <v>140</v>
      </c>
      <c r="C160" s="24" t="s">
        <v>12</v>
      </c>
      <c r="D160" s="19">
        <v>1</v>
      </c>
      <c r="E160" s="26"/>
      <c r="F160" s="27"/>
    </row>
    <row r="161" spans="1:6" s="15" customFormat="1" ht="24" x14ac:dyDescent="0.2">
      <c r="A161" s="22">
        <f t="shared" si="2"/>
        <v>2.6059999999999999</v>
      </c>
      <c r="B161" s="25" t="s">
        <v>141</v>
      </c>
      <c r="C161" s="24" t="s">
        <v>12</v>
      </c>
      <c r="D161" s="19">
        <v>2</v>
      </c>
      <c r="E161" s="26"/>
      <c r="F161" s="27"/>
    </row>
    <row r="162" spans="1:6" s="15" customFormat="1" ht="12.75" thickBot="1" x14ac:dyDescent="0.25">
      <c r="A162" s="22"/>
      <c r="B162" s="37"/>
      <c r="C162" s="38"/>
      <c r="D162" s="39"/>
      <c r="E162" s="40"/>
      <c r="F162" s="41"/>
    </row>
    <row r="163" spans="1:6" s="15" customFormat="1" ht="27" customHeight="1" thickTop="1" thickBot="1" x14ac:dyDescent="0.25">
      <c r="A163" s="22"/>
      <c r="B163" s="42"/>
      <c r="C163" s="262" t="str">
        <f>+B155</f>
        <v>TROTTOIR</v>
      </c>
      <c r="D163" s="263"/>
      <c r="E163" s="264"/>
      <c r="F163" s="43"/>
    </row>
    <row r="164" spans="1:6" s="15" customFormat="1" ht="17.25" customHeight="1" thickTop="1" x14ac:dyDescent="0.2">
      <c r="A164" s="65"/>
      <c r="B164" s="86"/>
      <c r="C164" s="87"/>
      <c r="D164" s="87"/>
      <c r="E164" s="87"/>
      <c r="F164" s="88"/>
    </row>
    <row r="165" spans="1:6" s="15" customFormat="1" x14ac:dyDescent="0.2">
      <c r="A165" s="16">
        <f>A155+0.1</f>
        <v>2.7000000000000006</v>
      </c>
      <c r="B165" s="17" t="s">
        <v>142</v>
      </c>
      <c r="C165" s="18"/>
      <c r="D165" s="19"/>
      <c r="E165" s="20"/>
      <c r="F165" s="21"/>
    </row>
    <row r="166" spans="1:6" s="15" customFormat="1" x14ac:dyDescent="0.2">
      <c r="A166" s="22">
        <f>A165+0.001</f>
        <v>2.7010000000000005</v>
      </c>
      <c r="B166" s="25" t="s">
        <v>143</v>
      </c>
      <c r="C166" s="24" t="s">
        <v>144</v>
      </c>
      <c r="D166" s="19">
        <v>3811</v>
      </c>
      <c r="E166" s="26"/>
      <c r="F166" s="27"/>
    </row>
    <row r="167" spans="1:6" s="15" customFormat="1" x14ac:dyDescent="0.2">
      <c r="A167" s="22">
        <f>A166+0.001</f>
        <v>2.7020000000000004</v>
      </c>
      <c r="B167" s="25" t="s">
        <v>145</v>
      </c>
      <c r="C167" s="24" t="s">
        <v>54</v>
      </c>
      <c r="D167" s="19">
        <v>2398</v>
      </c>
      <c r="E167" s="26"/>
      <c r="F167" s="27"/>
    </row>
    <row r="168" spans="1:6" s="15" customFormat="1" ht="12.75" thickBot="1" x14ac:dyDescent="0.25">
      <c r="A168" s="22"/>
      <c r="B168" s="37"/>
      <c r="C168" s="38"/>
      <c r="D168" s="39"/>
      <c r="E168" s="40"/>
      <c r="F168" s="41"/>
    </row>
    <row r="169" spans="1:6" s="15" customFormat="1" ht="27" customHeight="1" thickTop="1" thickBot="1" x14ac:dyDescent="0.25">
      <c r="A169" s="22"/>
      <c r="B169" s="42"/>
      <c r="C169" s="262" t="str">
        <f>+B165</f>
        <v>REVETEMENT</v>
      </c>
      <c r="D169" s="263"/>
      <c r="E169" s="264"/>
      <c r="F169" s="43"/>
    </row>
    <row r="170" spans="1:6" s="15" customFormat="1" ht="12.75" thickTop="1" x14ac:dyDescent="0.2">
      <c r="A170" s="65"/>
      <c r="B170" s="66"/>
      <c r="C170" s="67"/>
      <c r="D170" s="68"/>
      <c r="E170" s="69"/>
      <c r="F170" s="70"/>
    </row>
    <row r="171" spans="1:6" s="15" customFormat="1" x14ac:dyDescent="0.2">
      <c r="A171" s="16">
        <f>A165+0.1</f>
        <v>2.8000000000000007</v>
      </c>
      <c r="B171" s="17" t="s">
        <v>146</v>
      </c>
      <c r="C171" s="18"/>
      <c r="D171" s="19"/>
      <c r="E171" s="20"/>
      <c r="F171" s="21"/>
    </row>
    <row r="172" spans="1:6" s="15" customFormat="1" x14ac:dyDescent="0.2">
      <c r="A172" s="22">
        <f>A171+0.001</f>
        <v>2.8010000000000006</v>
      </c>
      <c r="B172" s="25" t="s">
        <v>147</v>
      </c>
      <c r="C172" s="24"/>
      <c r="D172" s="19"/>
      <c r="E172" s="71"/>
      <c r="F172" s="27"/>
    </row>
    <row r="173" spans="1:6" s="15" customFormat="1" x14ac:dyDescent="0.2">
      <c r="A173" s="55">
        <f>A172+0.0001</f>
        <v>2.8011000000000008</v>
      </c>
      <c r="B173" s="25" t="s">
        <v>148</v>
      </c>
      <c r="C173" s="24" t="s">
        <v>12</v>
      </c>
      <c r="D173" s="19">
        <v>89</v>
      </c>
      <c r="E173" s="26"/>
      <c r="F173" s="27"/>
    </row>
    <row r="174" spans="1:6" s="15" customFormat="1" x14ac:dyDescent="0.2">
      <c r="A174" s="55">
        <f t="shared" ref="A174:A180" si="3">A173+0.0001</f>
        <v>2.801200000000001</v>
      </c>
      <c r="B174" s="25" t="s">
        <v>149</v>
      </c>
      <c r="C174" s="24" t="s">
        <v>57</v>
      </c>
      <c r="D174" s="19">
        <v>20</v>
      </c>
      <c r="E174" s="26"/>
      <c r="F174" s="27"/>
    </row>
    <row r="175" spans="1:6" s="15" customFormat="1" x14ac:dyDescent="0.2">
      <c r="A175" s="55">
        <f t="shared" si="3"/>
        <v>2.8013000000000012</v>
      </c>
      <c r="B175" s="25" t="s">
        <v>150</v>
      </c>
      <c r="C175" s="24" t="s">
        <v>12</v>
      </c>
      <c r="D175" s="19">
        <v>2</v>
      </c>
      <c r="E175" s="26"/>
      <c r="F175" s="27"/>
    </row>
    <row r="176" spans="1:6" s="15" customFormat="1" x14ac:dyDescent="0.2">
      <c r="A176" s="55">
        <f t="shared" si="3"/>
        <v>2.8014000000000014</v>
      </c>
      <c r="B176" s="25" t="s">
        <v>151</v>
      </c>
      <c r="C176" s="24" t="s">
        <v>12</v>
      </c>
      <c r="D176" s="19">
        <v>1</v>
      </c>
      <c r="E176" s="26"/>
      <c r="F176" s="27"/>
    </row>
    <row r="177" spans="1:6" s="15" customFormat="1" x14ac:dyDescent="0.2">
      <c r="A177" s="55">
        <f t="shared" si="3"/>
        <v>2.8015000000000017</v>
      </c>
      <c r="B177" s="25" t="s">
        <v>152</v>
      </c>
      <c r="C177" s="24" t="s">
        <v>12</v>
      </c>
      <c r="D177" s="19">
        <v>1</v>
      </c>
      <c r="E177" s="26"/>
      <c r="F177" s="27"/>
    </row>
    <row r="178" spans="1:6" s="15" customFormat="1" x14ac:dyDescent="0.2">
      <c r="A178" s="55">
        <f t="shared" si="3"/>
        <v>2.8016000000000019</v>
      </c>
      <c r="B178" s="25" t="s">
        <v>153</v>
      </c>
      <c r="C178" s="24" t="s">
        <v>57</v>
      </c>
      <c r="D178" s="19">
        <v>19</v>
      </c>
      <c r="E178" s="26"/>
      <c r="F178" s="27"/>
    </row>
    <row r="179" spans="1:6" s="15" customFormat="1" x14ac:dyDescent="0.2">
      <c r="A179" s="55">
        <f t="shared" si="3"/>
        <v>2.8017000000000021</v>
      </c>
      <c r="B179" s="25" t="s">
        <v>154</v>
      </c>
      <c r="C179" s="24" t="s">
        <v>57</v>
      </c>
      <c r="D179" s="19">
        <v>50</v>
      </c>
      <c r="E179" s="26"/>
      <c r="F179" s="27"/>
    </row>
    <row r="180" spans="1:6" s="15" customFormat="1" x14ac:dyDescent="0.2">
      <c r="A180" s="55">
        <f t="shared" si="3"/>
        <v>2.8018000000000023</v>
      </c>
      <c r="B180" s="25" t="s">
        <v>155</v>
      </c>
      <c r="C180" s="24" t="s">
        <v>12</v>
      </c>
      <c r="D180" s="19">
        <v>4</v>
      </c>
      <c r="E180" s="26"/>
      <c r="F180" s="27"/>
    </row>
    <row r="181" spans="1:6" s="15" customFormat="1" x14ac:dyDescent="0.2">
      <c r="A181" s="22">
        <f>A172+0.001</f>
        <v>2.8020000000000005</v>
      </c>
      <c r="B181" s="25" t="s">
        <v>156</v>
      </c>
      <c r="C181" s="24"/>
      <c r="D181" s="19"/>
      <c r="E181" s="71"/>
      <c r="F181" s="27"/>
    </row>
    <row r="182" spans="1:6" s="15" customFormat="1" x14ac:dyDescent="0.2">
      <c r="A182" s="55">
        <f>A181+0.0001</f>
        <v>2.8021000000000007</v>
      </c>
      <c r="B182" s="25" t="s">
        <v>157</v>
      </c>
      <c r="C182" s="24" t="s">
        <v>12</v>
      </c>
      <c r="D182" s="19">
        <v>3</v>
      </c>
      <c r="E182" s="26"/>
      <c r="F182" s="27"/>
    </row>
    <row r="183" spans="1:6" s="15" customFormat="1" x14ac:dyDescent="0.2">
      <c r="A183" s="55">
        <f>A182+0.0001</f>
        <v>2.8022000000000009</v>
      </c>
      <c r="B183" s="25" t="s">
        <v>158</v>
      </c>
      <c r="C183" s="24" t="s">
        <v>12</v>
      </c>
      <c r="D183" s="19">
        <v>3</v>
      </c>
      <c r="E183" s="26"/>
      <c r="F183" s="27"/>
    </row>
    <row r="184" spans="1:6" s="15" customFormat="1" ht="12.75" thickBot="1" x14ac:dyDescent="0.25">
      <c r="A184" s="22"/>
      <c r="B184" s="37"/>
      <c r="C184" s="38"/>
      <c r="D184" s="39"/>
      <c r="E184" s="40"/>
      <c r="F184" s="41"/>
    </row>
    <row r="185" spans="1:6" s="15" customFormat="1" ht="27" customHeight="1" thickTop="1" thickBot="1" x14ac:dyDescent="0.25">
      <c r="A185" s="22"/>
      <c r="B185" s="42"/>
      <c r="C185" s="262" t="str">
        <f>+B171</f>
        <v>SIGNALISATION</v>
      </c>
      <c r="D185" s="263"/>
      <c r="E185" s="264"/>
      <c r="F185" s="43"/>
    </row>
    <row r="186" spans="1:6" ht="12.75" thickTop="1" x14ac:dyDescent="0.25">
      <c r="A186" s="89"/>
      <c r="F186" s="92"/>
    </row>
    <row r="187" spans="1:6" s="15" customFormat="1" x14ac:dyDescent="0.2">
      <c r="A187" s="16">
        <f>A171+0.1</f>
        <v>2.9000000000000008</v>
      </c>
      <c r="B187" s="17" t="s">
        <v>159</v>
      </c>
      <c r="C187" s="18"/>
      <c r="D187" s="19"/>
      <c r="E187" s="20"/>
      <c r="F187" s="21"/>
    </row>
    <row r="188" spans="1:6" s="15" customFormat="1" x14ac:dyDescent="0.2">
      <c r="A188" s="22">
        <f>A187+0.001</f>
        <v>2.9010000000000007</v>
      </c>
      <c r="B188" s="25" t="s">
        <v>160</v>
      </c>
      <c r="C188" s="24" t="s">
        <v>71</v>
      </c>
      <c r="D188" s="19">
        <v>22.5</v>
      </c>
      <c r="E188" s="26"/>
      <c r="F188" s="27"/>
    </row>
    <row r="189" spans="1:6" s="15" customFormat="1" ht="12.75" thickBot="1" x14ac:dyDescent="0.25">
      <c r="A189" s="22"/>
      <c r="B189" s="37"/>
      <c r="C189" s="38"/>
      <c r="D189" s="39"/>
      <c r="E189" s="40"/>
      <c r="F189" s="41"/>
    </row>
    <row r="190" spans="1:6" s="15" customFormat="1" ht="27" customHeight="1" thickTop="1" thickBot="1" x14ac:dyDescent="0.25">
      <c r="A190" s="22"/>
      <c r="B190" s="42"/>
      <c r="C190" s="262" t="str">
        <f>+B187</f>
        <v>MUR BETON</v>
      </c>
      <c r="D190" s="263"/>
      <c r="E190" s="264"/>
      <c r="F190" s="43"/>
    </row>
    <row r="191" spans="1:6" ht="13.5" thickTop="1" thickBot="1" x14ac:dyDescent="0.3">
      <c r="A191" s="93"/>
      <c r="B191" s="94"/>
      <c r="C191" s="94"/>
      <c r="D191" s="94"/>
      <c r="E191" s="95"/>
      <c r="F191" s="96"/>
    </row>
    <row r="192" spans="1:6" s="15" customFormat="1" ht="12.75" thickTop="1" x14ac:dyDescent="0.2">
      <c r="A192" s="97">
        <v>2.1</v>
      </c>
      <c r="B192" s="81" t="s">
        <v>161</v>
      </c>
      <c r="C192" s="45"/>
      <c r="D192" s="53"/>
      <c r="E192" s="82"/>
      <c r="F192" s="83"/>
    </row>
    <row r="193" spans="1:6" s="15" customFormat="1" x14ac:dyDescent="0.2">
      <c r="A193" s="55">
        <f>A192+0.0001</f>
        <v>2.1001000000000003</v>
      </c>
      <c r="B193" s="25" t="s">
        <v>162</v>
      </c>
      <c r="C193" s="24"/>
      <c r="D193" s="19"/>
      <c r="E193" s="71"/>
      <c r="F193" s="27"/>
    </row>
    <row r="194" spans="1:6" s="15" customFormat="1" x14ac:dyDescent="0.2">
      <c r="A194" s="55"/>
      <c r="B194" s="25" t="s">
        <v>163</v>
      </c>
      <c r="C194" s="24" t="s">
        <v>12</v>
      </c>
      <c r="D194" s="19">
        <v>3</v>
      </c>
      <c r="E194" s="26"/>
      <c r="F194" s="27"/>
    </row>
    <row r="195" spans="1:6" s="15" customFormat="1" x14ac:dyDescent="0.2">
      <c r="A195" s="55"/>
      <c r="B195" s="25" t="s">
        <v>164</v>
      </c>
      <c r="C195" s="24" t="s">
        <v>12</v>
      </c>
      <c r="D195" s="19">
        <v>3</v>
      </c>
      <c r="E195" s="26"/>
      <c r="F195" s="27"/>
    </row>
    <row r="196" spans="1:6" s="15" customFormat="1" x14ac:dyDescent="0.2">
      <c r="A196" s="55">
        <f>A193+0.0001</f>
        <v>2.1002000000000005</v>
      </c>
      <c r="B196" s="25" t="s">
        <v>165</v>
      </c>
      <c r="C196" s="24"/>
      <c r="D196" s="19"/>
      <c r="E196" s="71"/>
      <c r="F196" s="27"/>
    </row>
    <row r="197" spans="1:6" s="15" customFormat="1" x14ac:dyDescent="0.2">
      <c r="A197" s="55"/>
      <c r="B197" s="25" t="s">
        <v>166</v>
      </c>
      <c r="C197" s="24" t="s">
        <v>12</v>
      </c>
      <c r="D197" s="19">
        <v>1</v>
      </c>
      <c r="E197" s="26"/>
      <c r="F197" s="27"/>
    </row>
    <row r="198" spans="1:6" s="15" customFormat="1" x14ac:dyDescent="0.2">
      <c r="A198" s="55"/>
      <c r="B198" s="25" t="s">
        <v>167</v>
      </c>
      <c r="C198" s="24" t="s">
        <v>12</v>
      </c>
      <c r="D198" s="19">
        <v>1</v>
      </c>
      <c r="E198" s="26"/>
      <c r="F198" s="27"/>
    </row>
    <row r="199" spans="1:6" s="15" customFormat="1" x14ac:dyDescent="0.2">
      <c r="A199" s="55">
        <f>A196+0.0001</f>
        <v>2.1003000000000007</v>
      </c>
      <c r="B199" s="25" t="s">
        <v>168</v>
      </c>
      <c r="C199" s="24"/>
      <c r="D199" s="19"/>
      <c r="E199" s="71"/>
      <c r="F199" s="27"/>
    </row>
    <row r="200" spans="1:6" s="15" customFormat="1" x14ac:dyDescent="0.2">
      <c r="A200" s="55"/>
      <c r="B200" s="25" t="s">
        <v>169</v>
      </c>
      <c r="C200" s="24" t="s">
        <v>12</v>
      </c>
      <c r="D200" s="19">
        <v>1</v>
      </c>
      <c r="E200" s="26"/>
      <c r="F200" s="27"/>
    </row>
    <row r="201" spans="1:6" s="15" customFormat="1" x14ac:dyDescent="0.2">
      <c r="A201" s="55"/>
      <c r="B201" s="25" t="s">
        <v>170</v>
      </c>
      <c r="C201" s="24" t="s">
        <v>12</v>
      </c>
      <c r="D201" s="19">
        <v>1</v>
      </c>
      <c r="E201" s="26"/>
      <c r="F201" s="27"/>
    </row>
    <row r="202" spans="1:6" s="15" customFormat="1" x14ac:dyDescent="0.2">
      <c r="A202" s="55"/>
      <c r="B202" s="25" t="s">
        <v>171</v>
      </c>
      <c r="C202" s="24" t="s">
        <v>12</v>
      </c>
      <c r="D202" s="19">
        <v>1</v>
      </c>
      <c r="E202" s="26"/>
      <c r="F202" s="27"/>
    </row>
    <row r="203" spans="1:6" s="15" customFormat="1" x14ac:dyDescent="0.2">
      <c r="A203" s="55"/>
      <c r="B203" s="25" t="s">
        <v>172</v>
      </c>
      <c r="C203" s="24" t="s">
        <v>54</v>
      </c>
      <c r="D203" s="19">
        <v>390</v>
      </c>
      <c r="E203" s="26"/>
      <c r="F203" s="27"/>
    </row>
    <row r="204" spans="1:6" s="15" customFormat="1" x14ac:dyDescent="0.2">
      <c r="A204" s="55">
        <f>A199+0.0001</f>
        <v>2.1004000000000009</v>
      </c>
      <c r="B204" s="25" t="s">
        <v>173</v>
      </c>
      <c r="C204" s="24"/>
      <c r="D204" s="19"/>
      <c r="E204" s="71"/>
      <c r="F204" s="27"/>
    </row>
    <row r="205" spans="1:6" s="15" customFormat="1" x14ac:dyDescent="0.2">
      <c r="A205" s="55"/>
      <c r="B205" s="25" t="s">
        <v>174</v>
      </c>
      <c r="C205" s="24" t="s">
        <v>12</v>
      </c>
      <c r="D205" s="19">
        <v>1</v>
      </c>
      <c r="E205" s="26"/>
      <c r="F205" s="27"/>
    </row>
    <row r="206" spans="1:6" s="15" customFormat="1" x14ac:dyDescent="0.2">
      <c r="A206" s="55"/>
      <c r="B206" s="25" t="s">
        <v>170</v>
      </c>
      <c r="C206" s="24" t="s">
        <v>12</v>
      </c>
      <c r="D206" s="19">
        <v>1</v>
      </c>
      <c r="E206" s="26"/>
      <c r="F206" s="27"/>
    </row>
    <row r="207" spans="1:6" s="15" customFormat="1" x14ac:dyDescent="0.2">
      <c r="A207" s="55"/>
      <c r="B207" s="25" t="s">
        <v>171</v>
      </c>
      <c r="C207" s="24" t="s">
        <v>12</v>
      </c>
      <c r="D207" s="19">
        <v>1</v>
      </c>
      <c r="E207" s="26"/>
      <c r="F207" s="27"/>
    </row>
    <row r="208" spans="1:6" s="15" customFormat="1" x14ac:dyDescent="0.2">
      <c r="A208" s="55"/>
      <c r="B208" s="25" t="s">
        <v>172</v>
      </c>
      <c r="C208" s="24" t="s">
        <v>54</v>
      </c>
      <c r="D208" s="19">
        <v>230</v>
      </c>
      <c r="E208" s="26"/>
      <c r="F208" s="27"/>
    </row>
    <row r="209" spans="1:6" s="15" customFormat="1" ht="12.75" thickBot="1" x14ac:dyDescent="0.25">
      <c r="A209" s="22"/>
      <c r="B209" s="37"/>
      <c r="C209" s="38"/>
      <c r="D209" s="39"/>
      <c r="E209" s="40"/>
      <c r="F209" s="41"/>
    </row>
    <row r="210" spans="1:6" s="15" customFormat="1" ht="27" customHeight="1" thickTop="1" thickBot="1" x14ac:dyDescent="0.25">
      <c r="A210" s="22"/>
      <c r="B210" s="42"/>
      <c r="C210" s="262" t="str">
        <f>+B192</f>
        <v>TRAITEMENT EU</v>
      </c>
      <c r="D210" s="263"/>
      <c r="E210" s="264"/>
      <c r="F210" s="43"/>
    </row>
    <row r="211" spans="1:6" ht="13.5" thickTop="1" thickBot="1" x14ac:dyDescent="0.3">
      <c r="A211" s="89"/>
      <c r="F211" s="92"/>
    </row>
    <row r="212" spans="1:6" ht="27" customHeight="1" thickTop="1" thickBot="1" x14ac:dyDescent="0.3">
      <c r="A212" s="265" t="s">
        <v>2</v>
      </c>
      <c r="B212" s="266"/>
      <c r="C212" s="266"/>
      <c r="D212" s="266"/>
      <c r="E212" s="267"/>
      <c r="F212" s="98"/>
    </row>
    <row r="213" spans="1:6" ht="12.75" thickTop="1" x14ac:dyDescent="0.25"/>
    <row r="215" spans="1:6" s="99" customFormat="1" x14ac:dyDescent="0.2">
      <c r="A215" s="1" t="s">
        <v>7</v>
      </c>
      <c r="E215" s="100"/>
    </row>
  </sheetData>
  <mergeCells count="18">
    <mergeCell ref="E9:F9"/>
    <mergeCell ref="A1:F1"/>
    <mergeCell ref="A2:F2"/>
    <mergeCell ref="A3:F3"/>
    <mergeCell ref="A4:F4"/>
    <mergeCell ref="E8:F8"/>
    <mergeCell ref="A212:E212"/>
    <mergeCell ref="C39:E39"/>
    <mergeCell ref="B41:B45"/>
    <mergeCell ref="C67:E67"/>
    <mergeCell ref="C110:E110"/>
    <mergeCell ref="C145:E145"/>
    <mergeCell ref="C153:E153"/>
    <mergeCell ref="C163:E163"/>
    <mergeCell ref="C169:E169"/>
    <mergeCell ref="C185:E185"/>
    <mergeCell ref="C190:E190"/>
    <mergeCell ref="C210:E210"/>
  </mergeCells>
  <conditionalFormatting sqref="E10:E11 E13:E18">
    <cfRule type="cellIs" dxfId="45" priority="10" operator="equal">
      <formula>0</formula>
    </cfRule>
  </conditionalFormatting>
  <conditionalFormatting sqref="E48 E50:E54 E56:E57 E59:E60 E62:E65">
    <cfRule type="cellIs" dxfId="44" priority="9" operator="equal">
      <formula>0</formula>
    </cfRule>
  </conditionalFormatting>
  <conditionalFormatting sqref="E71:E75 E77:E81 E83:E90 E93:E94 E96 E98:E100 E102:E108">
    <cfRule type="cellIs" dxfId="43" priority="8" operator="equal">
      <formula>0</formula>
    </cfRule>
  </conditionalFormatting>
  <conditionalFormatting sqref="E114:E118 E120:E122 E124:E131 E134 E136 E138:E143">
    <cfRule type="cellIs" dxfId="42" priority="7" operator="equal">
      <formula>0</formula>
    </cfRule>
  </conditionalFormatting>
  <conditionalFormatting sqref="E149:E151">
    <cfRule type="cellIs" dxfId="41" priority="6" operator="equal">
      <formula>0</formula>
    </cfRule>
  </conditionalFormatting>
  <conditionalFormatting sqref="E156:E161">
    <cfRule type="cellIs" dxfId="40" priority="5" operator="equal">
      <formula>0</formula>
    </cfRule>
  </conditionalFormatting>
  <conditionalFormatting sqref="E166:E167">
    <cfRule type="cellIs" dxfId="39" priority="4" operator="equal">
      <formula>0</formula>
    </cfRule>
  </conditionalFormatting>
  <conditionalFormatting sqref="E173:E180 E182:E183">
    <cfRule type="cellIs" dxfId="38" priority="3" operator="equal">
      <formula>0</formula>
    </cfRule>
  </conditionalFormatting>
  <conditionalFormatting sqref="E188">
    <cfRule type="cellIs" dxfId="37" priority="2" operator="equal">
      <formula>0</formula>
    </cfRule>
  </conditionalFormatting>
  <conditionalFormatting sqref="E194:E195 E197:E198 E200:E203 E205:E208">
    <cfRule type="cellIs" dxfId="3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5" fitToHeight="0" orientation="portrait" r:id="rId1"/>
  <headerFooter>
    <oddFooter>&amp;L&amp;"Arial,Normal"&amp;5DPGF - LOT 02 : TER VRD  -&amp;C&amp;"Arial,Normal"&amp;5- MMW ARCHITECTURE - ARCHIFALE - SIGMA INGENIERIE - STRUCTURE CONCEPT - INGENC - GEOME - ES2  -&amp;R&amp;"Arial,Normal"&amp;5LYCEE DE WALLIS ET FUTUNA - Page &amp;P/&amp;N</oddFooter>
  </headerFooter>
  <rowBreaks count="4" manualBreakCount="4">
    <brk id="57" max="5" man="1"/>
    <brk id="106" max="5" man="1"/>
    <brk id="146" max="5" man="1"/>
    <brk id="191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1D9A8-11FE-4C72-8E9C-15E9AE8FD1EC}">
  <sheetPr>
    <pageSetUpPr fitToPage="1"/>
  </sheetPr>
  <dimension ref="A1:G75"/>
  <sheetViews>
    <sheetView topLeftCell="A82" zoomScale="115" zoomScaleNormal="115" zoomScaleSheetLayoutView="100" workbookViewId="0">
      <selection activeCell="B18" sqref="B18"/>
    </sheetView>
  </sheetViews>
  <sheetFormatPr baseColWidth="10" defaultRowHeight="12" x14ac:dyDescent="0.25"/>
  <cols>
    <col min="1" max="1" width="7.7109375" style="67" customWidth="1"/>
    <col min="2" max="2" width="46.7109375" style="90" customWidth="1"/>
    <col min="3" max="3" width="4.7109375" style="67" customWidth="1"/>
    <col min="4" max="4" width="11.7109375" style="90" customWidth="1"/>
    <col min="5" max="5" width="12.7109375" style="91" customWidth="1"/>
    <col min="6" max="6" width="17.7109375" style="91" customWidth="1"/>
    <col min="7" max="8" width="11.42578125" style="90"/>
    <col min="9" max="9" width="11.85546875" style="90" bestFit="1" customWidth="1"/>
    <col min="10" max="257" width="11.42578125" style="90"/>
    <col min="258" max="258" width="70.28515625" style="90" customWidth="1"/>
    <col min="259" max="259" width="6.42578125" style="90" bestFit="1" customWidth="1"/>
    <col min="260" max="260" width="10.28515625" style="90" bestFit="1" customWidth="1"/>
    <col min="261" max="261" width="12" style="90" customWidth="1"/>
    <col min="262" max="262" width="20.42578125" style="90" customWidth="1"/>
    <col min="263" max="264" width="11.42578125" style="90"/>
    <col min="265" max="265" width="11.85546875" style="90" bestFit="1" customWidth="1"/>
    <col min="266" max="513" width="11.42578125" style="90"/>
    <col min="514" max="514" width="70.28515625" style="90" customWidth="1"/>
    <col min="515" max="515" width="6.42578125" style="90" bestFit="1" customWidth="1"/>
    <col min="516" max="516" width="10.28515625" style="90" bestFit="1" customWidth="1"/>
    <col min="517" max="517" width="12" style="90" customWidth="1"/>
    <col min="518" max="518" width="20.42578125" style="90" customWidth="1"/>
    <col min="519" max="520" width="11.42578125" style="90"/>
    <col min="521" max="521" width="11.85546875" style="90" bestFit="1" customWidth="1"/>
    <col min="522" max="769" width="11.42578125" style="90"/>
    <col min="770" max="770" width="70.28515625" style="90" customWidth="1"/>
    <col min="771" max="771" width="6.42578125" style="90" bestFit="1" customWidth="1"/>
    <col min="772" max="772" width="10.28515625" style="90" bestFit="1" customWidth="1"/>
    <col min="773" max="773" width="12" style="90" customWidth="1"/>
    <col min="774" max="774" width="20.42578125" style="90" customWidth="1"/>
    <col min="775" max="776" width="11.42578125" style="90"/>
    <col min="777" max="777" width="11.85546875" style="90" bestFit="1" customWidth="1"/>
    <col min="778" max="1025" width="11.42578125" style="90"/>
    <col min="1026" max="1026" width="70.28515625" style="90" customWidth="1"/>
    <col min="1027" max="1027" width="6.42578125" style="90" bestFit="1" customWidth="1"/>
    <col min="1028" max="1028" width="10.28515625" style="90" bestFit="1" customWidth="1"/>
    <col min="1029" max="1029" width="12" style="90" customWidth="1"/>
    <col min="1030" max="1030" width="20.42578125" style="90" customWidth="1"/>
    <col min="1031" max="1032" width="11.42578125" style="90"/>
    <col min="1033" max="1033" width="11.85546875" style="90" bestFit="1" customWidth="1"/>
    <col min="1034" max="1281" width="11.42578125" style="90"/>
    <col min="1282" max="1282" width="70.28515625" style="90" customWidth="1"/>
    <col min="1283" max="1283" width="6.42578125" style="90" bestFit="1" customWidth="1"/>
    <col min="1284" max="1284" width="10.28515625" style="90" bestFit="1" customWidth="1"/>
    <col min="1285" max="1285" width="12" style="90" customWidth="1"/>
    <col min="1286" max="1286" width="20.42578125" style="90" customWidth="1"/>
    <col min="1287" max="1288" width="11.42578125" style="90"/>
    <col min="1289" max="1289" width="11.85546875" style="90" bestFit="1" customWidth="1"/>
    <col min="1290" max="1537" width="11.42578125" style="90"/>
    <col min="1538" max="1538" width="70.28515625" style="90" customWidth="1"/>
    <col min="1539" max="1539" width="6.42578125" style="90" bestFit="1" customWidth="1"/>
    <col min="1540" max="1540" width="10.28515625" style="90" bestFit="1" customWidth="1"/>
    <col min="1541" max="1541" width="12" style="90" customWidth="1"/>
    <col min="1542" max="1542" width="20.42578125" style="90" customWidth="1"/>
    <col min="1543" max="1544" width="11.42578125" style="90"/>
    <col min="1545" max="1545" width="11.85546875" style="90" bestFit="1" customWidth="1"/>
    <col min="1546" max="1793" width="11.42578125" style="90"/>
    <col min="1794" max="1794" width="70.28515625" style="90" customWidth="1"/>
    <col min="1795" max="1795" width="6.42578125" style="90" bestFit="1" customWidth="1"/>
    <col min="1796" max="1796" width="10.28515625" style="90" bestFit="1" customWidth="1"/>
    <col min="1797" max="1797" width="12" style="90" customWidth="1"/>
    <col min="1798" max="1798" width="20.42578125" style="90" customWidth="1"/>
    <col min="1799" max="1800" width="11.42578125" style="90"/>
    <col min="1801" max="1801" width="11.85546875" style="90" bestFit="1" customWidth="1"/>
    <col min="1802" max="2049" width="11.42578125" style="90"/>
    <col min="2050" max="2050" width="70.28515625" style="90" customWidth="1"/>
    <col min="2051" max="2051" width="6.42578125" style="90" bestFit="1" customWidth="1"/>
    <col min="2052" max="2052" width="10.28515625" style="90" bestFit="1" customWidth="1"/>
    <col min="2053" max="2053" width="12" style="90" customWidth="1"/>
    <col min="2054" max="2054" width="20.42578125" style="90" customWidth="1"/>
    <col min="2055" max="2056" width="11.42578125" style="90"/>
    <col min="2057" max="2057" width="11.85546875" style="90" bestFit="1" customWidth="1"/>
    <col min="2058" max="2305" width="11.42578125" style="90"/>
    <col min="2306" max="2306" width="70.28515625" style="90" customWidth="1"/>
    <col min="2307" max="2307" width="6.42578125" style="90" bestFit="1" customWidth="1"/>
    <col min="2308" max="2308" width="10.28515625" style="90" bestFit="1" customWidth="1"/>
    <col min="2309" max="2309" width="12" style="90" customWidth="1"/>
    <col min="2310" max="2310" width="20.42578125" style="90" customWidth="1"/>
    <col min="2311" max="2312" width="11.42578125" style="90"/>
    <col min="2313" max="2313" width="11.85546875" style="90" bestFit="1" customWidth="1"/>
    <col min="2314" max="2561" width="11.42578125" style="90"/>
    <col min="2562" max="2562" width="70.28515625" style="90" customWidth="1"/>
    <col min="2563" max="2563" width="6.42578125" style="90" bestFit="1" customWidth="1"/>
    <col min="2564" max="2564" width="10.28515625" style="90" bestFit="1" customWidth="1"/>
    <col min="2565" max="2565" width="12" style="90" customWidth="1"/>
    <col min="2566" max="2566" width="20.42578125" style="90" customWidth="1"/>
    <col min="2567" max="2568" width="11.42578125" style="90"/>
    <col min="2569" max="2569" width="11.85546875" style="90" bestFit="1" customWidth="1"/>
    <col min="2570" max="2817" width="11.42578125" style="90"/>
    <col min="2818" max="2818" width="70.28515625" style="90" customWidth="1"/>
    <col min="2819" max="2819" width="6.42578125" style="90" bestFit="1" customWidth="1"/>
    <col min="2820" max="2820" width="10.28515625" style="90" bestFit="1" customWidth="1"/>
    <col min="2821" max="2821" width="12" style="90" customWidth="1"/>
    <col min="2822" max="2822" width="20.42578125" style="90" customWidth="1"/>
    <col min="2823" max="2824" width="11.42578125" style="90"/>
    <col min="2825" max="2825" width="11.85546875" style="90" bestFit="1" customWidth="1"/>
    <col min="2826" max="3073" width="11.42578125" style="90"/>
    <col min="3074" max="3074" width="70.28515625" style="90" customWidth="1"/>
    <col min="3075" max="3075" width="6.42578125" style="90" bestFit="1" customWidth="1"/>
    <col min="3076" max="3076" width="10.28515625" style="90" bestFit="1" customWidth="1"/>
    <col min="3077" max="3077" width="12" style="90" customWidth="1"/>
    <col min="3078" max="3078" width="20.42578125" style="90" customWidth="1"/>
    <col min="3079" max="3080" width="11.42578125" style="90"/>
    <col min="3081" max="3081" width="11.85546875" style="90" bestFit="1" customWidth="1"/>
    <col min="3082" max="3329" width="11.42578125" style="90"/>
    <col min="3330" max="3330" width="70.28515625" style="90" customWidth="1"/>
    <col min="3331" max="3331" width="6.42578125" style="90" bestFit="1" customWidth="1"/>
    <col min="3332" max="3332" width="10.28515625" style="90" bestFit="1" customWidth="1"/>
    <col min="3333" max="3333" width="12" style="90" customWidth="1"/>
    <col min="3334" max="3334" width="20.42578125" style="90" customWidth="1"/>
    <col min="3335" max="3336" width="11.42578125" style="90"/>
    <col min="3337" max="3337" width="11.85546875" style="90" bestFit="1" customWidth="1"/>
    <col min="3338" max="3585" width="11.42578125" style="90"/>
    <col min="3586" max="3586" width="70.28515625" style="90" customWidth="1"/>
    <col min="3587" max="3587" width="6.42578125" style="90" bestFit="1" customWidth="1"/>
    <col min="3588" max="3588" width="10.28515625" style="90" bestFit="1" customWidth="1"/>
    <col min="3589" max="3589" width="12" style="90" customWidth="1"/>
    <col min="3590" max="3590" width="20.42578125" style="90" customWidth="1"/>
    <col min="3591" max="3592" width="11.42578125" style="90"/>
    <col min="3593" max="3593" width="11.85546875" style="90" bestFit="1" customWidth="1"/>
    <col min="3594" max="3841" width="11.42578125" style="90"/>
    <col min="3842" max="3842" width="70.28515625" style="90" customWidth="1"/>
    <col min="3843" max="3843" width="6.42578125" style="90" bestFit="1" customWidth="1"/>
    <col min="3844" max="3844" width="10.28515625" style="90" bestFit="1" customWidth="1"/>
    <col min="3845" max="3845" width="12" style="90" customWidth="1"/>
    <col min="3846" max="3846" width="20.42578125" style="90" customWidth="1"/>
    <col min="3847" max="3848" width="11.42578125" style="90"/>
    <col min="3849" max="3849" width="11.85546875" style="90" bestFit="1" customWidth="1"/>
    <col min="3850" max="4097" width="11.42578125" style="90"/>
    <col min="4098" max="4098" width="70.28515625" style="90" customWidth="1"/>
    <col min="4099" max="4099" width="6.42578125" style="90" bestFit="1" customWidth="1"/>
    <col min="4100" max="4100" width="10.28515625" style="90" bestFit="1" customWidth="1"/>
    <col min="4101" max="4101" width="12" style="90" customWidth="1"/>
    <col min="4102" max="4102" width="20.42578125" style="90" customWidth="1"/>
    <col min="4103" max="4104" width="11.42578125" style="90"/>
    <col min="4105" max="4105" width="11.85546875" style="90" bestFit="1" customWidth="1"/>
    <col min="4106" max="4353" width="11.42578125" style="90"/>
    <col min="4354" max="4354" width="70.28515625" style="90" customWidth="1"/>
    <col min="4355" max="4355" width="6.42578125" style="90" bestFit="1" customWidth="1"/>
    <col min="4356" max="4356" width="10.28515625" style="90" bestFit="1" customWidth="1"/>
    <col min="4357" max="4357" width="12" style="90" customWidth="1"/>
    <col min="4358" max="4358" width="20.42578125" style="90" customWidth="1"/>
    <col min="4359" max="4360" width="11.42578125" style="90"/>
    <col min="4361" max="4361" width="11.85546875" style="90" bestFit="1" customWidth="1"/>
    <col min="4362" max="4609" width="11.42578125" style="90"/>
    <col min="4610" max="4610" width="70.28515625" style="90" customWidth="1"/>
    <col min="4611" max="4611" width="6.42578125" style="90" bestFit="1" customWidth="1"/>
    <col min="4612" max="4612" width="10.28515625" style="90" bestFit="1" customWidth="1"/>
    <col min="4613" max="4613" width="12" style="90" customWidth="1"/>
    <col min="4614" max="4614" width="20.42578125" style="90" customWidth="1"/>
    <col min="4615" max="4616" width="11.42578125" style="90"/>
    <col min="4617" max="4617" width="11.85546875" style="90" bestFit="1" customWidth="1"/>
    <col min="4618" max="4865" width="11.42578125" style="90"/>
    <col min="4866" max="4866" width="70.28515625" style="90" customWidth="1"/>
    <col min="4867" max="4867" width="6.42578125" style="90" bestFit="1" customWidth="1"/>
    <col min="4868" max="4868" width="10.28515625" style="90" bestFit="1" customWidth="1"/>
    <col min="4869" max="4869" width="12" style="90" customWidth="1"/>
    <col min="4870" max="4870" width="20.42578125" style="90" customWidth="1"/>
    <col min="4871" max="4872" width="11.42578125" style="90"/>
    <col min="4873" max="4873" width="11.85546875" style="90" bestFit="1" customWidth="1"/>
    <col min="4874" max="5121" width="11.42578125" style="90"/>
    <col min="5122" max="5122" width="70.28515625" style="90" customWidth="1"/>
    <col min="5123" max="5123" width="6.42578125" style="90" bestFit="1" customWidth="1"/>
    <col min="5124" max="5124" width="10.28515625" style="90" bestFit="1" customWidth="1"/>
    <col min="5125" max="5125" width="12" style="90" customWidth="1"/>
    <col min="5126" max="5126" width="20.42578125" style="90" customWidth="1"/>
    <col min="5127" max="5128" width="11.42578125" style="90"/>
    <col min="5129" max="5129" width="11.85546875" style="90" bestFit="1" customWidth="1"/>
    <col min="5130" max="5377" width="11.42578125" style="90"/>
    <col min="5378" max="5378" width="70.28515625" style="90" customWidth="1"/>
    <col min="5379" max="5379" width="6.42578125" style="90" bestFit="1" customWidth="1"/>
    <col min="5380" max="5380" width="10.28515625" style="90" bestFit="1" customWidth="1"/>
    <col min="5381" max="5381" width="12" style="90" customWidth="1"/>
    <col min="5382" max="5382" width="20.42578125" style="90" customWidth="1"/>
    <col min="5383" max="5384" width="11.42578125" style="90"/>
    <col min="5385" max="5385" width="11.85546875" style="90" bestFit="1" customWidth="1"/>
    <col min="5386" max="5633" width="11.42578125" style="90"/>
    <col min="5634" max="5634" width="70.28515625" style="90" customWidth="1"/>
    <col min="5635" max="5635" width="6.42578125" style="90" bestFit="1" customWidth="1"/>
    <col min="5636" max="5636" width="10.28515625" style="90" bestFit="1" customWidth="1"/>
    <col min="5637" max="5637" width="12" style="90" customWidth="1"/>
    <col min="5638" max="5638" width="20.42578125" style="90" customWidth="1"/>
    <col min="5639" max="5640" width="11.42578125" style="90"/>
    <col min="5641" max="5641" width="11.85546875" style="90" bestFit="1" customWidth="1"/>
    <col min="5642" max="5889" width="11.42578125" style="90"/>
    <col min="5890" max="5890" width="70.28515625" style="90" customWidth="1"/>
    <col min="5891" max="5891" width="6.42578125" style="90" bestFit="1" customWidth="1"/>
    <col min="5892" max="5892" width="10.28515625" style="90" bestFit="1" customWidth="1"/>
    <col min="5893" max="5893" width="12" style="90" customWidth="1"/>
    <col min="5894" max="5894" width="20.42578125" style="90" customWidth="1"/>
    <col min="5895" max="5896" width="11.42578125" style="90"/>
    <col min="5897" max="5897" width="11.85546875" style="90" bestFit="1" customWidth="1"/>
    <col min="5898" max="6145" width="11.42578125" style="90"/>
    <col min="6146" max="6146" width="70.28515625" style="90" customWidth="1"/>
    <col min="6147" max="6147" width="6.42578125" style="90" bestFit="1" customWidth="1"/>
    <col min="6148" max="6148" width="10.28515625" style="90" bestFit="1" customWidth="1"/>
    <col min="6149" max="6149" width="12" style="90" customWidth="1"/>
    <col min="6150" max="6150" width="20.42578125" style="90" customWidth="1"/>
    <col min="6151" max="6152" width="11.42578125" style="90"/>
    <col min="6153" max="6153" width="11.85546875" style="90" bestFit="1" customWidth="1"/>
    <col min="6154" max="6401" width="11.42578125" style="90"/>
    <col min="6402" max="6402" width="70.28515625" style="90" customWidth="1"/>
    <col min="6403" max="6403" width="6.42578125" style="90" bestFit="1" customWidth="1"/>
    <col min="6404" max="6404" width="10.28515625" style="90" bestFit="1" customWidth="1"/>
    <col min="6405" max="6405" width="12" style="90" customWidth="1"/>
    <col min="6406" max="6406" width="20.42578125" style="90" customWidth="1"/>
    <col min="6407" max="6408" width="11.42578125" style="90"/>
    <col min="6409" max="6409" width="11.85546875" style="90" bestFit="1" customWidth="1"/>
    <col min="6410" max="6657" width="11.42578125" style="90"/>
    <col min="6658" max="6658" width="70.28515625" style="90" customWidth="1"/>
    <col min="6659" max="6659" width="6.42578125" style="90" bestFit="1" customWidth="1"/>
    <col min="6660" max="6660" width="10.28515625" style="90" bestFit="1" customWidth="1"/>
    <col min="6661" max="6661" width="12" style="90" customWidth="1"/>
    <col min="6662" max="6662" width="20.42578125" style="90" customWidth="1"/>
    <col min="6663" max="6664" width="11.42578125" style="90"/>
    <col min="6665" max="6665" width="11.85546875" style="90" bestFit="1" customWidth="1"/>
    <col min="6666" max="6913" width="11.42578125" style="90"/>
    <col min="6914" max="6914" width="70.28515625" style="90" customWidth="1"/>
    <col min="6915" max="6915" width="6.42578125" style="90" bestFit="1" customWidth="1"/>
    <col min="6916" max="6916" width="10.28515625" style="90" bestFit="1" customWidth="1"/>
    <col min="6917" max="6917" width="12" style="90" customWidth="1"/>
    <col min="6918" max="6918" width="20.42578125" style="90" customWidth="1"/>
    <col min="6919" max="6920" width="11.42578125" style="90"/>
    <col min="6921" max="6921" width="11.85546875" style="90" bestFit="1" customWidth="1"/>
    <col min="6922" max="7169" width="11.42578125" style="90"/>
    <col min="7170" max="7170" width="70.28515625" style="90" customWidth="1"/>
    <col min="7171" max="7171" width="6.42578125" style="90" bestFit="1" customWidth="1"/>
    <col min="7172" max="7172" width="10.28515625" style="90" bestFit="1" customWidth="1"/>
    <col min="7173" max="7173" width="12" style="90" customWidth="1"/>
    <col min="7174" max="7174" width="20.42578125" style="90" customWidth="1"/>
    <col min="7175" max="7176" width="11.42578125" style="90"/>
    <col min="7177" max="7177" width="11.85546875" style="90" bestFit="1" customWidth="1"/>
    <col min="7178" max="7425" width="11.42578125" style="90"/>
    <col min="7426" max="7426" width="70.28515625" style="90" customWidth="1"/>
    <col min="7427" max="7427" width="6.42578125" style="90" bestFit="1" customWidth="1"/>
    <col min="7428" max="7428" width="10.28515625" style="90" bestFit="1" customWidth="1"/>
    <col min="7429" max="7429" width="12" style="90" customWidth="1"/>
    <col min="7430" max="7430" width="20.42578125" style="90" customWidth="1"/>
    <col min="7431" max="7432" width="11.42578125" style="90"/>
    <col min="7433" max="7433" width="11.85546875" style="90" bestFit="1" customWidth="1"/>
    <col min="7434" max="7681" width="11.42578125" style="90"/>
    <col min="7682" max="7682" width="70.28515625" style="90" customWidth="1"/>
    <col min="7683" max="7683" width="6.42578125" style="90" bestFit="1" customWidth="1"/>
    <col min="7684" max="7684" width="10.28515625" style="90" bestFit="1" customWidth="1"/>
    <col min="7685" max="7685" width="12" style="90" customWidth="1"/>
    <col min="7686" max="7686" width="20.42578125" style="90" customWidth="1"/>
    <col min="7687" max="7688" width="11.42578125" style="90"/>
    <col min="7689" max="7689" width="11.85546875" style="90" bestFit="1" customWidth="1"/>
    <col min="7690" max="7937" width="11.42578125" style="90"/>
    <col min="7938" max="7938" width="70.28515625" style="90" customWidth="1"/>
    <col min="7939" max="7939" width="6.42578125" style="90" bestFit="1" customWidth="1"/>
    <col min="7940" max="7940" width="10.28515625" style="90" bestFit="1" customWidth="1"/>
    <col min="7941" max="7941" width="12" style="90" customWidth="1"/>
    <col min="7942" max="7942" width="20.42578125" style="90" customWidth="1"/>
    <col min="7943" max="7944" width="11.42578125" style="90"/>
    <col min="7945" max="7945" width="11.85546875" style="90" bestFit="1" customWidth="1"/>
    <col min="7946" max="8193" width="11.42578125" style="90"/>
    <col min="8194" max="8194" width="70.28515625" style="90" customWidth="1"/>
    <col min="8195" max="8195" width="6.42578125" style="90" bestFit="1" customWidth="1"/>
    <col min="8196" max="8196" width="10.28515625" style="90" bestFit="1" customWidth="1"/>
    <col min="8197" max="8197" width="12" style="90" customWidth="1"/>
    <col min="8198" max="8198" width="20.42578125" style="90" customWidth="1"/>
    <col min="8199" max="8200" width="11.42578125" style="90"/>
    <col min="8201" max="8201" width="11.85546875" style="90" bestFit="1" customWidth="1"/>
    <col min="8202" max="8449" width="11.42578125" style="90"/>
    <col min="8450" max="8450" width="70.28515625" style="90" customWidth="1"/>
    <col min="8451" max="8451" width="6.42578125" style="90" bestFit="1" customWidth="1"/>
    <col min="8452" max="8452" width="10.28515625" style="90" bestFit="1" customWidth="1"/>
    <col min="8453" max="8453" width="12" style="90" customWidth="1"/>
    <col min="8454" max="8454" width="20.42578125" style="90" customWidth="1"/>
    <col min="8455" max="8456" width="11.42578125" style="90"/>
    <col min="8457" max="8457" width="11.85546875" style="90" bestFit="1" customWidth="1"/>
    <col min="8458" max="8705" width="11.42578125" style="90"/>
    <col min="8706" max="8706" width="70.28515625" style="90" customWidth="1"/>
    <col min="8707" max="8707" width="6.42578125" style="90" bestFit="1" customWidth="1"/>
    <col min="8708" max="8708" width="10.28515625" style="90" bestFit="1" customWidth="1"/>
    <col min="8709" max="8709" width="12" style="90" customWidth="1"/>
    <col min="8710" max="8710" width="20.42578125" style="90" customWidth="1"/>
    <col min="8711" max="8712" width="11.42578125" style="90"/>
    <col min="8713" max="8713" width="11.85546875" style="90" bestFit="1" customWidth="1"/>
    <col min="8714" max="8961" width="11.42578125" style="90"/>
    <col min="8962" max="8962" width="70.28515625" style="90" customWidth="1"/>
    <col min="8963" max="8963" width="6.42578125" style="90" bestFit="1" customWidth="1"/>
    <col min="8964" max="8964" width="10.28515625" style="90" bestFit="1" customWidth="1"/>
    <col min="8965" max="8965" width="12" style="90" customWidth="1"/>
    <col min="8966" max="8966" width="20.42578125" style="90" customWidth="1"/>
    <col min="8967" max="8968" width="11.42578125" style="90"/>
    <col min="8969" max="8969" width="11.85546875" style="90" bestFit="1" customWidth="1"/>
    <col min="8970" max="9217" width="11.42578125" style="90"/>
    <col min="9218" max="9218" width="70.28515625" style="90" customWidth="1"/>
    <col min="9219" max="9219" width="6.42578125" style="90" bestFit="1" customWidth="1"/>
    <col min="9220" max="9220" width="10.28515625" style="90" bestFit="1" customWidth="1"/>
    <col min="9221" max="9221" width="12" style="90" customWidth="1"/>
    <col min="9222" max="9222" width="20.42578125" style="90" customWidth="1"/>
    <col min="9223" max="9224" width="11.42578125" style="90"/>
    <col min="9225" max="9225" width="11.85546875" style="90" bestFit="1" customWidth="1"/>
    <col min="9226" max="9473" width="11.42578125" style="90"/>
    <col min="9474" max="9474" width="70.28515625" style="90" customWidth="1"/>
    <col min="9475" max="9475" width="6.42578125" style="90" bestFit="1" customWidth="1"/>
    <col min="9476" max="9476" width="10.28515625" style="90" bestFit="1" customWidth="1"/>
    <col min="9477" max="9477" width="12" style="90" customWidth="1"/>
    <col min="9478" max="9478" width="20.42578125" style="90" customWidth="1"/>
    <col min="9479" max="9480" width="11.42578125" style="90"/>
    <col min="9481" max="9481" width="11.85546875" style="90" bestFit="1" customWidth="1"/>
    <col min="9482" max="9729" width="11.42578125" style="90"/>
    <col min="9730" max="9730" width="70.28515625" style="90" customWidth="1"/>
    <col min="9731" max="9731" width="6.42578125" style="90" bestFit="1" customWidth="1"/>
    <col min="9732" max="9732" width="10.28515625" style="90" bestFit="1" customWidth="1"/>
    <col min="9733" max="9733" width="12" style="90" customWidth="1"/>
    <col min="9734" max="9734" width="20.42578125" style="90" customWidth="1"/>
    <col min="9735" max="9736" width="11.42578125" style="90"/>
    <col min="9737" max="9737" width="11.85546875" style="90" bestFit="1" customWidth="1"/>
    <col min="9738" max="9985" width="11.42578125" style="90"/>
    <col min="9986" max="9986" width="70.28515625" style="90" customWidth="1"/>
    <col min="9987" max="9987" width="6.42578125" style="90" bestFit="1" customWidth="1"/>
    <col min="9988" max="9988" width="10.28515625" style="90" bestFit="1" customWidth="1"/>
    <col min="9989" max="9989" width="12" style="90" customWidth="1"/>
    <col min="9990" max="9990" width="20.42578125" style="90" customWidth="1"/>
    <col min="9991" max="9992" width="11.42578125" style="90"/>
    <col min="9993" max="9993" width="11.85546875" style="90" bestFit="1" customWidth="1"/>
    <col min="9994" max="10241" width="11.42578125" style="90"/>
    <col min="10242" max="10242" width="70.28515625" style="90" customWidth="1"/>
    <col min="10243" max="10243" width="6.42578125" style="90" bestFit="1" customWidth="1"/>
    <col min="10244" max="10244" width="10.28515625" style="90" bestFit="1" customWidth="1"/>
    <col min="10245" max="10245" width="12" style="90" customWidth="1"/>
    <col min="10246" max="10246" width="20.42578125" style="90" customWidth="1"/>
    <col min="10247" max="10248" width="11.42578125" style="90"/>
    <col min="10249" max="10249" width="11.85546875" style="90" bestFit="1" customWidth="1"/>
    <col min="10250" max="10497" width="11.42578125" style="90"/>
    <col min="10498" max="10498" width="70.28515625" style="90" customWidth="1"/>
    <col min="10499" max="10499" width="6.42578125" style="90" bestFit="1" customWidth="1"/>
    <col min="10500" max="10500" width="10.28515625" style="90" bestFit="1" customWidth="1"/>
    <col min="10501" max="10501" width="12" style="90" customWidth="1"/>
    <col min="10502" max="10502" width="20.42578125" style="90" customWidth="1"/>
    <col min="10503" max="10504" width="11.42578125" style="90"/>
    <col min="10505" max="10505" width="11.85546875" style="90" bestFit="1" customWidth="1"/>
    <col min="10506" max="10753" width="11.42578125" style="90"/>
    <col min="10754" max="10754" width="70.28515625" style="90" customWidth="1"/>
    <col min="10755" max="10755" width="6.42578125" style="90" bestFit="1" customWidth="1"/>
    <col min="10756" max="10756" width="10.28515625" style="90" bestFit="1" customWidth="1"/>
    <col min="10757" max="10757" width="12" style="90" customWidth="1"/>
    <col min="10758" max="10758" width="20.42578125" style="90" customWidth="1"/>
    <col min="10759" max="10760" width="11.42578125" style="90"/>
    <col min="10761" max="10761" width="11.85546875" style="90" bestFit="1" customWidth="1"/>
    <col min="10762" max="11009" width="11.42578125" style="90"/>
    <col min="11010" max="11010" width="70.28515625" style="90" customWidth="1"/>
    <col min="11011" max="11011" width="6.42578125" style="90" bestFit="1" customWidth="1"/>
    <col min="11012" max="11012" width="10.28515625" style="90" bestFit="1" customWidth="1"/>
    <col min="11013" max="11013" width="12" style="90" customWidth="1"/>
    <col min="11014" max="11014" width="20.42578125" style="90" customWidth="1"/>
    <col min="11015" max="11016" width="11.42578125" style="90"/>
    <col min="11017" max="11017" width="11.85546875" style="90" bestFit="1" customWidth="1"/>
    <col min="11018" max="11265" width="11.42578125" style="90"/>
    <col min="11266" max="11266" width="70.28515625" style="90" customWidth="1"/>
    <col min="11267" max="11267" width="6.42578125" style="90" bestFit="1" customWidth="1"/>
    <col min="11268" max="11268" width="10.28515625" style="90" bestFit="1" customWidth="1"/>
    <col min="11269" max="11269" width="12" style="90" customWidth="1"/>
    <col min="11270" max="11270" width="20.42578125" style="90" customWidth="1"/>
    <col min="11271" max="11272" width="11.42578125" style="90"/>
    <col min="11273" max="11273" width="11.85546875" style="90" bestFit="1" customWidth="1"/>
    <col min="11274" max="11521" width="11.42578125" style="90"/>
    <col min="11522" max="11522" width="70.28515625" style="90" customWidth="1"/>
    <col min="11523" max="11523" width="6.42578125" style="90" bestFit="1" customWidth="1"/>
    <col min="11524" max="11524" width="10.28515625" style="90" bestFit="1" customWidth="1"/>
    <col min="11525" max="11525" width="12" style="90" customWidth="1"/>
    <col min="11526" max="11526" width="20.42578125" style="90" customWidth="1"/>
    <col min="11527" max="11528" width="11.42578125" style="90"/>
    <col min="11529" max="11529" width="11.85546875" style="90" bestFit="1" customWidth="1"/>
    <col min="11530" max="11777" width="11.42578125" style="90"/>
    <col min="11778" max="11778" width="70.28515625" style="90" customWidth="1"/>
    <col min="11779" max="11779" width="6.42578125" style="90" bestFit="1" customWidth="1"/>
    <col min="11780" max="11780" width="10.28515625" style="90" bestFit="1" customWidth="1"/>
    <col min="11781" max="11781" width="12" style="90" customWidth="1"/>
    <col min="11782" max="11782" width="20.42578125" style="90" customWidth="1"/>
    <col min="11783" max="11784" width="11.42578125" style="90"/>
    <col min="11785" max="11785" width="11.85546875" style="90" bestFit="1" customWidth="1"/>
    <col min="11786" max="12033" width="11.42578125" style="90"/>
    <col min="12034" max="12034" width="70.28515625" style="90" customWidth="1"/>
    <col min="12035" max="12035" width="6.42578125" style="90" bestFit="1" customWidth="1"/>
    <col min="12036" max="12036" width="10.28515625" style="90" bestFit="1" customWidth="1"/>
    <col min="12037" max="12037" width="12" style="90" customWidth="1"/>
    <col min="12038" max="12038" width="20.42578125" style="90" customWidth="1"/>
    <col min="12039" max="12040" width="11.42578125" style="90"/>
    <col min="12041" max="12041" width="11.85546875" style="90" bestFit="1" customWidth="1"/>
    <col min="12042" max="12289" width="11.42578125" style="90"/>
    <col min="12290" max="12290" width="70.28515625" style="90" customWidth="1"/>
    <col min="12291" max="12291" width="6.42578125" style="90" bestFit="1" customWidth="1"/>
    <col min="12292" max="12292" width="10.28515625" style="90" bestFit="1" customWidth="1"/>
    <col min="12293" max="12293" width="12" style="90" customWidth="1"/>
    <col min="12294" max="12294" width="20.42578125" style="90" customWidth="1"/>
    <col min="12295" max="12296" width="11.42578125" style="90"/>
    <col min="12297" max="12297" width="11.85546875" style="90" bestFit="1" customWidth="1"/>
    <col min="12298" max="12545" width="11.42578125" style="90"/>
    <col min="12546" max="12546" width="70.28515625" style="90" customWidth="1"/>
    <col min="12547" max="12547" width="6.42578125" style="90" bestFit="1" customWidth="1"/>
    <col min="12548" max="12548" width="10.28515625" style="90" bestFit="1" customWidth="1"/>
    <col min="12549" max="12549" width="12" style="90" customWidth="1"/>
    <col min="12550" max="12550" width="20.42578125" style="90" customWidth="1"/>
    <col min="12551" max="12552" width="11.42578125" style="90"/>
    <col min="12553" max="12553" width="11.85546875" style="90" bestFit="1" customWidth="1"/>
    <col min="12554" max="12801" width="11.42578125" style="90"/>
    <col min="12802" max="12802" width="70.28515625" style="90" customWidth="1"/>
    <col min="12803" max="12803" width="6.42578125" style="90" bestFit="1" customWidth="1"/>
    <col min="12804" max="12804" width="10.28515625" style="90" bestFit="1" customWidth="1"/>
    <col min="12805" max="12805" width="12" style="90" customWidth="1"/>
    <col min="12806" max="12806" width="20.42578125" style="90" customWidth="1"/>
    <col min="12807" max="12808" width="11.42578125" style="90"/>
    <col min="12809" max="12809" width="11.85546875" style="90" bestFit="1" customWidth="1"/>
    <col min="12810" max="13057" width="11.42578125" style="90"/>
    <col min="13058" max="13058" width="70.28515625" style="90" customWidth="1"/>
    <col min="13059" max="13059" width="6.42578125" style="90" bestFit="1" customWidth="1"/>
    <col min="13060" max="13060" width="10.28515625" style="90" bestFit="1" customWidth="1"/>
    <col min="13061" max="13061" width="12" style="90" customWidth="1"/>
    <col min="13062" max="13062" width="20.42578125" style="90" customWidth="1"/>
    <col min="13063" max="13064" width="11.42578125" style="90"/>
    <col min="13065" max="13065" width="11.85546875" style="90" bestFit="1" customWidth="1"/>
    <col min="13066" max="13313" width="11.42578125" style="90"/>
    <col min="13314" max="13314" width="70.28515625" style="90" customWidth="1"/>
    <col min="13315" max="13315" width="6.42578125" style="90" bestFit="1" customWidth="1"/>
    <col min="13316" max="13316" width="10.28515625" style="90" bestFit="1" customWidth="1"/>
    <col min="13317" max="13317" width="12" style="90" customWidth="1"/>
    <col min="13318" max="13318" width="20.42578125" style="90" customWidth="1"/>
    <col min="13319" max="13320" width="11.42578125" style="90"/>
    <col min="13321" max="13321" width="11.85546875" style="90" bestFit="1" customWidth="1"/>
    <col min="13322" max="13569" width="11.42578125" style="90"/>
    <col min="13570" max="13570" width="70.28515625" style="90" customWidth="1"/>
    <col min="13571" max="13571" width="6.42578125" style="90" bestFit="1" customWidth="1"/>
    <col min="13572" max="13572" width="10.28515625" style="90" bestFit="1" customWidth="1"/>
    <col min="13573" max="13573" width="12" style="90" customWidth="1"/>
    <col min="13574" max="13574" width="20.42578125" style="90" customWidth="1"/>
    <col min="13575" max="13576" width="11.42578125" style="90"/>
    <col min="13577" max="13577" width="11.85546875" style="90" bestFit="1" customWidth="1"/>
    <col min="13578" max="13825" width="11.42578125" style="90"/>
    <col min="13826" max="13826" width="70.28515625" style="90" customWidth="1"/>
    <col min="13827" max="13827" width="6.42578125" style="90" bestFit="1" customWidth="1"/>
    <col min="13828" max="13828" width="10.28515625" style="90" bestFit="1" customWidth="1"/>
    <col min="13829" max="13829" width="12" style="90" customWidth="1"/>
    <col min="13830" max="13830" width="20.42578125" style="90" customWidth="1"/>
    <col min="13831" max="13832" width="11.42578125" style="90"/>
    <col min="13833" max="13833" width="11.85546875" style="90" bestFit="1" customWidth="1"/>
    <col min="13834" max="14081" width="11.42578125" style="90"/>
    <col min="14082" max="14082" width="70.28515625" style="90" customWidth="1"/>
    <col min="14083" max="14083" width="6.42578125" style="90" bestFit="1" customWidth="1"/>
    <col min="14084" max="14084" width="10.28515625" style="90" bestFit="1" customWidth="1"/>
    <col min="14085" max="14085" width="12" style="90" customWidth="1"/>
    <col min="14086" max="14086" width="20.42578125" style="90" customWidth="1"/>
    <col min="14087" max="14088" width="11.42578125" style="90"/>
    <col min="14089" max="14089" width="11.85546875" style="90" bestFit="1" customWidth="1"/>
    <col min="14090" max="14337" width="11.42578125" style="90"/>
    <col min="14338" max="14338" width="70.28515625" style="90" customWidth="1"/>
    <col min="14339" max="14339" width="6.42578125" style="90" bestFit="1" customWidth="1"/>
    <col min="14340" max="14340" width="10.28515625" style="90" bestFit="1" customWidth="1"/>
    <col min="14341" max="14341" width="12" style="90" customWidth="1"/>
    <col min="14342" max="14342" width="20.42578125" style="90" customWidth="1"/>
    <col min="14343" max="14344" width="11.42578125" style="90"/>
    <col min="14345" max="14345" width="11.85546875" style="90" bestFit="1" customWidth="1"/>
    <col min="14346" max="14593" width="11.42578125" style="90"/>
    <col min="14594" max="14594" width="70.28515625" style="90" customWidth="1"/>
    <col min="14595" max="14595" width="6.42578125" style="90" bestFit="1" customWidth="1"/>
    <col min="14596" max="14596" width="10.28515625" style="90" bestFit="1" customWidth="1"/>
    <col min="14597" max="14597" width="12" style="90" customWidth="1"/>
    <col min="14598" max="14598" width="20.42578125" style="90" customWidth="1"/>
    <col min="14599" max="14600" width="11.42578125" style="90"/>
    <col min="14601" max="14601" width="11.85546875" style="90" bestFit="1" customWidth="1"/>
    <col min="14602" max="14849" width="11.42578125" style="90"/>
    <col min="14850" max="14850" width="70.28515625" style="90" customWidth="1"/>
    <col min="14851" max="14851" width="6.42578125" style="90" bestFit="1" customWidth="1"/>
    <col min="14852" max="14852" width="10.28515625" style="90" bestFit="1" customWidth="1"/>
    <col min="14853" max="14853" width="12" style="90" customWidth="1"/>
    <col min="14854" max="14854" width="20.42578125" style="90" customWidth="1"/>
    <col min="14855" max="14856" width="11.42578125" style="90"/>
    <col min="14857" max="14857" width="11.85546875" style="90" bestFit="1" customWidth="1"/>
    <col min="14858" max="15105" width="11.42578125" style="90"/>
    <col min="15106" max="15106" width="70.28515625" style="90" customWidth="1"/>
    <col min="15107" max="15107" width="6.42578125" style="90" bestFit="1" customWidth="1"/>
    <col min="15108" max="15108" width="10.28515625" style="90" bestFit="1" customWidth="1"/>
    <col min="15109" max="15109" width="12" style="90" customWidth="1"/>
    <col min="15110" max="15110" width="20.42578125" style="90" customWidth="1"/>
    <col min="15111" max="15112" width="11.42578125" style="90"/>
    <col min="15113" max="15113" width="11.85546875" style="90" bestFit="1" customWidth="1"/>
    <col min="15114" max="15361" width="11.42578125" style="90"/>
    <col min="15362" max="15362" width="70.28515625" style="90" customWidth="1"/>
    <col min="15363" max="15363" width="6.42578125" style="90" bestFit="1" customWidth="1"/>
    <col min="15364" max="15364" width="10.28515625" style="90" bestFit="1" customWidth="1"/>
    <col min="15365" max="15365" width="12" style="90" customWidth="1"/>
    <col min="15366" max="15366" width="20.42578125" style="90" customWidth="1"/>
    <col min="15367" max="15368" width="11.42578125" style="90"/>
    <col min="15369" max="15369" width="11.85546875" style="90" bestFit="1" customWidth="1"/>
    <col min="15370" max="15617" width="11.42578125" style="90"/>
    <col min="15618" max="15618" width="70.28515625" style="90" customWidth="1"/>
    <col min="15619" max="15619" width="6.42578125" style="90" bestFit="1" customWidth="1"/>
    <col min="15620" max="15620" width="10.28515625" style="90" bestFit="1" customWidth="1"/>
    <col min="15621" max="15621" width="12" style="90" customWidth="1"/>
    <col min="15622" max="15622" width="20.42578125" style="90" customWidth="1"/>
    <col min="15623" max="15624" width="11.42578125" style="90"/>
    <col min="15625" max="15625" width="11.85546875" style="90" bestFit="1" customWidth="1"/>
    <col min="15626" max="15873" width="11.42578125" style="90"/>
    <col min="15874" max="15874" width="70.28515625" style="90" customWidth="1"/>
    <col min="15875" max="15875" width="6.42578125" style="90" bestFit="1" customWidth="1"/>
    <col min="15876" max="15876" width="10.28515625" style="90" bestFit="1" customWidth="1"/>
    <col min="15877" max="15877" width="12" style="90" customWidth="1"/>
    <col min="15878" max="15878" width="20.42578125" style="90" customWidth="1"/>
    <col min="15879" max="15880" width="11.42578125" style="90"/>
    <col min="15881" max="15881" width="11.85546875" style="90" bestFit="1" customWidth="1"/>
    <col min="15882" max="16129" width="11.42578125" style="90"/>
    <col min="16130" max="16130" width="70.28515625" style="90" customWidth="1"/>
    <col min="16131" max="16131" width="6.42578125" style="90" bestFit="1" customWidth="1"/>
    <col min="16132" max="16132" width="10.28515625" style="90" bestFit="1" customWidth="1"/>
    <col min="16133" max="16133" width="12" style="90" customWidth="1"/>
    <col min="16134" max="16134" width="20.42578125" style="90" customWidth="1"/>
    <col min="16135" max="16136" width="11.42578125" style="90"/>
    <col min="16137" max="16137" width="11.85546875" style="90" bestFit="1" customWidth="1"/>
    <col min="16138" max="16384" width="11.42578125" style="90"/>
  </cols>
  <sheetData>
    <row r="1" spans="1:7" s="2" customFormat="1" ht="34.5" customHeight="1" thickTop="1" thickBot="1" x14ac:dyDescent="0.35">
      <c r="A1" s="272" t="s">
        <v>8</v>
      </c>
      <c r="B1" s="273"/>
      <c r="C1" s="273"/>
      <c r="D1" s="273"/>
      <c r="E1" s="273"/>
      <c r="F1" s="274"/>
    </row>
    <row r="2" spans="1:7" customFormat="1" ht="34.5" customHeight="1" thickTop="1" thickBot="1" x14ac:dyDescent="0.3">
      <c r="A2" s="275" t="s">
        <v>0</v>
      </c>
      <c r="B2" s="276"/>
      <c r="C2" s="276"/>
      <c r="D2" s="276"/>
      <c r="E2" s="276"/>
      <c r="F2" s="277"/>
    </row>
    <row r="3" spans="1:7" customFormat="1" ht="34.5" customHeight="1" thickTop="1" thickBot="1" x14ac:dyDescent="0.3">
      <c r="A3" s="278" t="s">
        <v>175</v>
      </c>
      <c r="B3" s="279"/>
      <c r="C3" s="279"/>
      <c r="D3" s="279"/>
      <c r="E3" s="279"/>
      <c r="F3" s="280"/>
    </row>
    <row r="4" spans="1:7" customFormat="1" ht="34.5" customHeight="1" thickTop="1" thickBot="1" x14ac:dyDescent="0.3">
      <c r="A4" s="286" t="s">
        <v>4</v>
      </c>
      <c r="B4" s="287"/>
      <c r="C4" s="287"/>
      <c r="D4" s="287"/>
      <c r="E4" s="287"/>
      <c r="F4" s="288"/>
    </row>
    <row r="5" spans="1:7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6" t="s">
        <v>14</v>
      </c>
      <c r="F5" s="7" t="s">
        <v>15</v>
      </c>
    </row>
    <row r="6" spans="1:7" s="15" customFormat="1" ht="12" customHeight="1" thickTop="1" x14ac:dyDescent="0.2">
      <c r="A6" s="9"/>
      <c r="B6" s="10"/>
      <c r="C6" s="101"/>
      <c r="D6" s="12"/>
      <c r="E6" s="13"/>
      <c r="F6" s="14"/>
    </row>
    <row r="7" spans="1:7" s="15" customFormat="1" x14ac:dyDescent="0.2">
      <c r="A7" s="16">
        <v>2</v>
      </c>
      <c r="B7" s="17" t="s">
        <v>16</v>
      </c>
      <c r="C7" s="102"/>
      <c r="D7" s="19"/>
      <c r="E7" s="20"/>
      <c r="F7" s="21"/>
    </row>
    <row r="8" spans="1:7" s="15" customFormat="1" x14ac:dyDescent="0.2">
      <c r="A8" s="22">
        <v>2.0009999999999999</v>
      </c>
      <c r="B8" s="23" t="s">
        <v>17</v>
      </c>
      <c r="C8" s="24" t="s">
        <v>18</v>
      </c>
      <c r="D8" s="12">
        <v>1</v>
      </c>
      <c r="E8" s="284" t="s">
        <v>19</v>
      </c>
      <c r="F8" s="285"/>
    </row>
    <row r="9" spans="1:7" s="15" customFormat="1" ht="24" x14ac:dyDescent="0.2">
      <c r="A9" s="22">
        <v>2.0019999999999998</v>
      </c>
      <c r="B9" s="23" t="s">
        <v>20</v>
      </c>
      <c r="C9" s="24" t="s">
        <v>18</v>
      </c>
      <c r="D9" s="12">
        <v>1</v>
      </c>
      <c r="E9" s="284" t="s">
        <v>21</v>
      </c>
      <c r="F9" s="285"/>
    </row>
    <row r="10" spans="1:7" s="15" customFormat="1" x14ac:dyDescent="0.2">
      <c r="A10" s="22">
        <v>2.0029999999999997</v>
      </c>
      <c r="B10" s="25" t="s">
        <v>22</v>
      </c>
      <c r="C10" s="24" t="s">
        <v>18</v>
      </c>
      <c r="D10" s="19">
        <v>1</v>
      </c>
      <c r="E10" s="26"/>
      <c r="F10" s="27"/>
      <c r="G10" s="15" t="s">
        <v>6</v>
      </c>
    </row>
    <row r="11" spans="1:7" s="15" customFormat="1" x14ac:dyDescent="0.2">
      <c r="A11" s="22">
        <v>2.0099999999999989</v>
      </c>
      <c r="B11" s="25" t="s">
        <v>28</v>
      </c>
      <c r="C11" s="24" t="s">
        <v>18</v>
      </c>
      <c r="D11" s="19">
        <v>1</v>
      </c>
      <c r="E11" s="26"/>
      <c r="F11" s="27"/>
    </row>
    <row r="12" spans="1:7" s="15" customFormat="1" x14ac:dyDescent="0.2">
      <c r="A12" s="22">
        <v>2.0109999999999988</v>
      </c>
      <c r="B12" s="25" t="s">
        <v>29</v>
      </c>
      <c r="C12" s="24" t="s">
        <v>18</v>
      </c>
      <c r="D12" s="19">
        <v>1</v>
      </c>
      <c r="E12" s="26"/>
      <c r="F12" s="27"/>
    </row>
    <row r="13" spans="1:7" s="15" customFormat="1" x14ac:dyDescent="0.2">
      <c r="A13" s="22">
        <v>2.0119999999999987</v>
      </c>
      <c r="B13" s="25" t="s">
        <v>30</v>
      </c>
      <c r="C13" s="24" t="s">
        <v>18</v>
      </c>
      <c r="D13" s="19">
        <v>1</v>
      </c>
      <c r="E13" s="26"/>
      <c r="F13" s="27"/>
    </row>
    <row r="14" spans="1:7" s="15" customFormat="1" ht="12" customHeight="1" x14ac:dyDescent="0.2">
      <c r="A14" s="9"/>
      <c r="B14" s="10"/>
      <c r="C14" s="101"/>
      <c r="D14" s="12"/>
      <c r="E14" s="13"/>
      <c r="F14" s="14"/>
    </row>
    <row r="15" spans="1:7" customFormat="1" ht="12" customHeight="1" x14ac:dyDescent="0.25">
      <c r="A15" s="28"/>
      <c r="B15" s="29" t="s">
        <v>31</v>
      </c>
      <c r="C15" s="30"/>
      <c r="D15" s="31"/>
      <c r="E15" s="32"/>
      <c r="F15" s="33"/>
    </row>
    <row r="16" spans="1:7" customFormat="1" ht="12" customHeight="1" x14ac:dyDescent="0.25">
      <c r="A16" s="28"/>
      <c r="B16" s="29" t="s">
        <v>32</v>
      </c>
      <c r="C16" s="30"/>
      <c r="D16" s="31"/>
      <c r="E16" s="32"/>
      <c r="F16" s="33"/>
    </row>
    <row r="17" spans="1:6" customFormat="1" ht="12" customHeight="1" x14ac:dyDescent="0.25">
      <c r="A17" s="28"/>
      <c r="B17" s="29" t="s">
        <v>33</v>
      </c>
      <c r="C17" s="30"/>
      <c r="D17" s="31"/>
      <c r="E17" s="32"/>
      <c r="F17" s="33"/>
    </row>
    <row r="18" spans="1:6" customFormat="1" ht="12" customHeight="1" x14ac:dyDescent="0.25">
      <c r="A18" s="28"/>
      <c r="B18" s="29" t="s">
        <v>34</v>
      </c>
      <c r="C18" s="34"/>
      <c r="D18" s="35"/>
      <c r="E18" s="26"/>
      <c r="F18" s="36"/>
    </row>
    <row r="19" spans="1:6" customFormat="1" ht="12" customHeight="1" x14ac:dyDescent="0.25">
      <c r="A19" s="28"/>
      <c r="B19" s="29" t="s">
        <v>35</v>
      </c>
      <c r="C19" s="30"/>
      <c r="D19" s="31"/>
      <c r="E19" s="32"/>
      <c r="F19" s="33"/>
    </row>
    <row r="20" spans="1:6" customFormat="1" ht="12" customHeight="1" x14ac:dyDescent="0.25">
      <c r="A20" s="28"/>
      <c r="B20" s="29" t="s">
        <v>36</v>
      </c>
      <c r="C20" s="30"/>
      <c r="D20" s="31"/>
      <c r="E20" s="32"/>
      <c r="F20" s="33"/>
    </row>
    <row r="21" spans="1:6" customFormat="1" ht="12" customHeight="1" x14ac:dyDescent="0.25">
      <c r="A21" s="28"/>
      <c r="B21" s="29" t="s">
        <v>37</v>
      </c>
      <c r="C21" s="30"/>
      <c r="D21" s="31"/>
      <c r="E21" s="32"/>
      <c r="F21" s="33"/>
    </row>
    <row r="22" spans="1:6" customFormat="1" ht="12" customHeight="1" x14ac:dyDescent="0.25">
      <c r="A22" s="28"/>
      <c r="B22" s="29" t="s">
        <v>38</v>
      </c>
      <c r="C22" s="30"/>
      <c r="D22" s="31"/>
      <c r="E22" s="32"/>
      <c r="F22" s="33"/>
    </row>
    <row r="23" spans="1:6" customFormat="1" ht="12" customHeight="1" x14ac:dyDescent="0.25">
      <c r="A23" s="28"/>
      <c r="B23" s="29" t="s">
        <v>39</v>
      </c>
      <c r="C23" s="30"/>
      <c r="D23" s="31"/>
      <c r="E23" s="32"/>
      <c r="F23" s="33"/>
    </row>
    <row r="24" spans="1:6" customFormat="1" ht="12" customHeight="1" x14ac:dyDescent="0.25">
      <c r="A24" s="28"/>
      <c r="B24" s="29" t="s">
        <v>40</v>
      </c>
      <c r="C24" s="30"/>
      <c r="D24" s="31"/>
      <c r="E24" s="32"/>
      <c r="F24" s="33"/>
    </row>
    <row r="25" spans="1:6" customFormat="1" ht="12" customHeight="1" x14ac:dyDescent="0.25">
      <c r="A25" s="28"/>
      <c r="B25" s="29" t="s">
        <v>41</v>
      </c>
      <c r="C25" s="30"/>
      <c r="D25" s="31"/>
      <c r="E25" s="32"/>
      <c r="F25" s="33"/>
    </row>
    <row r="26" spans="1:6" customFormat="1" ht="12" customHeight="1" x14ac:dyDescent="0.25">
      <c r="A26" s="28"/>
      <c r="B26" s="29" t="s">
        <v>42</v>
      </c>
      <c r="C26" s="30"/>
      <c r="D26" s="31"/>
      <c r="E26" s="32"/>
      <c r="F26" s="33"/>
    </row>
    <row r="27" spans="1:6" customFormat="1" ht="12" customHeight="1" x14ac:dyDescent="0.25">
      <c r="A27" s="28"/>
      <c r="B27" s="29" t="s">
        <v>43</v>
      </c>
      <c r="C27" s="30"/>
      <c r="D27" s="31"/>
      <c r="E27" s="32"/>
      <c r="F27" s="33"/>
    </row>
    <row r="28" spans="1:6" customFormat="1" ht="12" customHeight="1" x14ac:dyDescent="0.25">
      <c r="A28" s="28"/>
      <c r="B28" s="29" t="s">
        <v>44</v>
      </c>
      <c r="C28" s="30"/>
      <c r="D28" s="31"/>
      <c r="E28" s="32"/>
      <c r="F28" s="33"/>
    </row>
    <row r="29" spans="1:6" customFormat="1" ht="12" customHeight="1" x14ac:dyDescent="0.25">
      <c r="A29" s="28"/>
      <c r="B29" s="29" t="s">
        <v>45</v>
      </c>
      <c r="C29" s="30"/>
      <c r="D29" s="31"/>
      <c r="E29" s="32"/>
      <c r="F29" s="33"/>
    </row>
    <row r="30" spans="1:6" customFormat="1" ht="12" customHeight="1" x14ac:dyDescent="0.25">
      <c r="A30" s="28"/>
      <c r="B30" s="29" t="s">
        <v>46</v>
      </c>
      <c r="C30" s="30"/>
      <c r="D30" s="31"/>
      <c r="E30" s="32"/>
      <c r="F30" s="33"/>
    </row>
    <row r="31" spans="1:6" customFormat="1" ht="12" customHeight="1" x14ac:dyDescent="0.25">
      <c r="A31" s="28"/>
      <c r="B31" s="29" t="s">
        <v>47</v>
      </c>
      <c r="C31" s="30"/>
      <c r="D31" s="31"/>
      <c r="E31" s="32"/>
      <c r="F31" s="33"/>
    </row>
    <row r="32" spans="1:6" customFormat="1" ht="12" customHeight="1" x14ac:dyDescent="0.25">
      <c r="A32" s="28"/>
      <c r="B32" s="29" t="s">
        <v>48</v>
      </c>
      <c r="C32" s="30"/>
      <c r="D32" s="31"/>
      <c r="E32" s="32"/>
      <c r="F32" s="33"/>
    </row>
    <row r="33" spans="1:6" s="15" customFormat="1" ht="12.75" thickBot="1" x14ac:dyDescent="0.25">
      <c r="A33" s="22"/>
      <c r="B33" s="37"/>
      <c r="C33" s="24"/>
      <c r="D33" s="39"/>
      <c r="E33" s="40"/>
      <c r="F33" s="41"/>
    </row>
    <row r="34" spans="1:6" s="15" customFormat="1" ht="27" customHeight="1" thickTop="1" thickBot="1" x14ac:dyDescent="0.25">
      <c r="A34" s="22"/>
      <c r="B34" s="42"/>
      <c r="C34" s="262" t="s">
        <v>16</v>
      </c>
      <c r="D34" s="263"/>
      <c r="E34" s="264"/>
      <c r="F34" s="43"/>
    </row>
    <row r="35" spans="1:6" s="15" customFormat="1" ht="13.5" thickTop="1" thickBot="1" x14ac:dyDescent="0.25">
      <c r="A35" s="22"/>
      <c r="B35" s="44"/>
      <c r="C35" s="103"/>
      <c r="D35" s="46"/>
      <c r="E35" s="47"/>
      <c r="F35" s="48"/>
    </row>
    <row r="36" spans="1:6" s="15" customFormat="1" ht="12.75" thickTop="1" x14ac:dyDescent="0.2">
      <c r="A36" s="49"/>
      <c r="B36" s="268" t="s">
        <v>49</v>
      </c>
      <c r="C36" s="104"/>
      <c r="D36" s="50"/>
      <c r="E36" s="51"/>
      <c r="F36" s="52"/>
    </row>
    <row r="37" spans="1:6" s="15" customFormat="1" ht="27" customHeight="1" x14ac:dyDescent="0.2">
      <c r="A37" s="49"/>
      <c r="B37" s="269"/>
      <c r="C37" s="104"/>
      <c r="D37" s="50"/>
      <c r="E37" s="51"/>
      <c r="F37" s="52"/>
    </row>
    <row r="38" spans="1:6" s="15" customFormat="1" x14ac:dyDescent="0.2">
      <c r="A38" s="49"/>
      <c r="B38" s="269"/>
      <c r="C38" s="104"/>
      <c r="D38" s="50" t="s">
        <v>6</v>
      </c>
      <c r="E38" s="51"/>
      <c r="F38" s="52"/>
    </row>
    <row r="39" spans="1:6" s="15" customFormat="1" x14ac:dyDescent="0.2">
      <c r="A39" s="49"/>
      <c r="B39" s="269"/>
      <c r="C39" s="104"/>
      <c r="D39" s="50"/>
      <c r="E39" s="51"/>
      <c r="F39" s="52"/>
    </row>
    <row r="40" spans="1:6" s="15" customFormat="1" ht="12.75" thickBot="1" x14ac:dyDescent="0.25">
      <c r="A40" s="49"/>
      <c r="B40" s="270"/>
      <c r="C40" s="104"/>
      <c r="D40" s="50"/>
      <c r="E40" s="51"/>
      <c r="F40" s="52"/>
    </row>
    <row r="41" spans="1:6" s="15" customFormat="1" ht="12.75" thickTop="1" x14ac:dyDescent="0.2">
      <c r="A41" s="22"/>
      <c r="B41" s="44"/>
      <c r="C41" s="103"/>
      <c r="D41" s="53"/>
      <c r="E41" s="54"/>
      <c r="F41" s="48"/>
    </row>
    <row r="42" spans="1:6" s="15" customFormat="1" x14ac:dyDescent="0.2">
      <c r="A42" s="16">
        <v>2.2999999999999998</v>
      </c>
      <c r="B42" s="17" t="s">
        <v>115</v>
      </c>
      <c r="C42" s="102"/>
      <c r="D42" s="19"/>
      <c r="E42" s="20"/>
      <c r="F42" s="21"/>
    </row>
    <row r="43" spans="1:6" s="15" customFormat="1" x14ac:dyDescent="0.2">
      <c r="A43" s="22">
        <v>2.3009999999999997</v>
      </c>
      <c r="B43" s="25" t="s">
        <v>116</v>
      </c>
      <c r="C43" s="24"/>
      <c r="D43" s="19"/>
      <c r="E43" s="71"/>
      <c r="F43" s="27"/>
    </row>
    <row r="44" spans="1:6" s="15" customFormat="1" x14ac:dyDescent="0.2">
      <c r="A44" s="55">
        <v>2.3010999999999999</v>
      </c>
      <c r="B44" s="25" t="s">
        <v>75</v>
      </c>
      <c r="C44" s="24" t="s">
        <v>62</v>
      </c>
      <c r="D44" s="19">
        <v>31</v>
      </c>
      <c r="E44" s="26"/>
      <c r="F44" s="27"/>
    </row>
    <row r="45" spans="1:6" s="15" customFormat="1" x14ac:dyDescent="0.2">
      <c r="A45" s="55">
        <v>2.3012000000000001</v>
      </c>
      <c r="B45" s="25" t="s">
        <v>176</v>
      </c>
      <c r="C45" s="24" t="s">
        <v>71</v>
      </c>
      <c r="D45" s="19"/>
      <c r="E45" s="26"/>
      <c r="F45" s="27"/>
    </row>
    <row r="46" spans="1:6" s="15" customFormat="1" x14ac:dyDescent="0.2">
      <c r="A46" s="55">
        <v>2.3013000000000003</v>
      </c>
      <c r="B46" s="25" t="s">
        <v>117</v>
      </c>
      <c r="C46" s="24" t="s">
        <v>62</v>
      </c>
      <c r="D46" s="19">
        <v>13</v>
      </c>
      <c r="E46" s="26"/>
      <c r="F46" s="27"/>
    </row>
    <row r="47" spans="1:6" s="15" customFormat="1" x14ac:dyDescent="0.2">
      <c r="A47" s="22">
        <v>2.3019999999999996</v>
      </c>
      <c r="B47" s="25" t="s">
        <v>77</v>
      </c>
      <c r="C47" s="24" t="s">
        <v>12</v>
      </c>
      <c r="D47" s="19">
        <v>3</v>
      </c>
      <c r="E47" s="26"/>
      <c r="F47" s="27"/>
    </row>
    <row r="48" spans="1:6" s="15" customFormat="1" ht="36" x14ac:dyDescent="0.2">
      <c r="A48" s="22">
        <v>2.3039999999999994</v>
      </c>
      <c r="B48" s="25" t="s">
        <v>79</v>
      </c>
      <c r="C48" s="24" t="s">
        <v>62</v>
      </c>
      <c r="D48" s="19">
        <v>12</v>
      </c>
      <c r="E48" s="26"/>
      <c r="F48" s="27"/>
    </row>
    <row r="49" spans="1:6" s="15" customFormat="1" ht="36" x14ac:dyDescent="0.2">
      <c r="A49" s="22">
        <v>2.3049999999999993</v>
      </c>
      <c r="B49" s="25" t="s">
        <v>80</v>
      </c>
      <c r="C49" s="24"/>
      <c r="D49" s="19"/>
      <c r="E49" s="71"/>
      <c r="F49" s="27"/>
    </row>
    <row r="50" spans="1:6" s="15" customFormat="1" ht="12.75" thickBot="1" x14ac:dyDescent="0.25">
      <c r="A50" s="56">
        <v>2.3051999999999997</v>
      </c>
      <c r="B50" s="57" t="s">
        <v>81</v>
      </c>
      <c r="C50" s="105" t="s">
        <v>57</v>
      </c>
      <c r="D50" s="58">
        <v>51</v>
      </c>
      <c r="E50" s="59"/>
      <c r="F50" s="60"/>
    </row>
    <row r="51" spans="1:6" s="15" customFormat="1" ht="12.75" thickTop="1" x14ac:dyDescent="0.2">
      <c r="A51" s="61">
        <v>2.3059999999999992</v>
      </c>
      <c r="B51" s="62" t="s">
        <v>87</v>
      </c>
      <c r="C51" s="63"/>
      <c r="D51" s="53"/>
      <c r="E51" s="106"/>
      <c r="F51" s="64"/>
    </row>
    <row r="52" spans="1:6" s="15" customFormat="1" x14ac:dyDescent="0.2">
      <c r="A52" s="55">
        <v>2.3065000000000002</v>
      </c>
      <c r="B52" s="25" t="s">
        <v>121</v>
      </c>
      <c r="C52" s="24" t="s">
        <v>12</v>
      </c>
      <c r="D52" s="19">
        <v>10</v>
      </c>
      <c r="E52" s="26"/>
      <c r="F52" s="27"/>
    </row>
    <row r="53" spans="1:6" s="15" customFormat="1" x14ac:dyDescent="0.2">
      <c r="A53" s="55">
        <v>2.3066000000000004</v>
      </c>
      <c r="B53" s="25" t="s">
        <v>122</v>
      </c>
      <c r="C53" s="107" t="s">
        <v>57</v>
      </c>
      <c r="D53" s="19">
        <v>0.1</v>
      </c>
      <c r="E53" s="26"/>
      <c r="F53" s="27"/>
    </row>
    <row r="54" spans="1:6" s="15" customFormat="1" x14ac:dyDescent="0.2">
      <c r="A54" s="55">
        <v>2.3067000000000006</v>
      </c>
      <c r="B54" s="25" t="s">
        <v>123</v>
      </c>
      <c r="C54" s="24" t="s">
        <v>12</v>
      </c>
      <c r="D54" s="19">
        <v>1</v>
      </c>
      <c r="E54" s="26"/>
      <c r="F54" s="27"/>
    </row>
    <row r="55" spans="1:6" s="15" customFormat="1" x14ac:dyDescent="0.2">
      <c r="A55" s="22">
        <v>2.3069999999999991</v>
      </c>
      <c r="B55" s="25" t="s">
        <v>124</v>
      </c>
      <c r="C55" s="107" t="s">
        <v>57</v>
      </c>
      <c r="D55" s="19">
        <v>10</v>
      </c>
      <c r="E55" s="26"/>
      <c r="F55" s="27"/>
    </row>
    <row r="56" spans="1:6" s="15" customFormat="1" x14ac:dyDescent="0.2">
      <c r="A56" s="22">
        <v>2.3079999999999989</v>
      </c>
      <c r="B56" s="25" t="s">
        <v>96</v>
      </c>
      <c r="C56" s="24"/>
      <c r="D56" s="19"/>
      <c r="E56" s="71"/>
      <c r="F56" s="27"/>
    </row>
    <row r="57" spans="1:6" s="15" customFormat="1" x14ac:dyDescent="0.2">
      <c r="A57" s="55">
        <v>2.3081999999999994</v>
      </c>
      <c r="B57" s="25" t="s">
        <v>101</v>
      </c>
      <c r="C57" s="24"/>
      <c r="D57" s="19"/>
      <c r="E57" s="71"/>
      <c r="F57" s="27"/>
    </row>
    <row r="58" spans="1:6" s="15" customFormat="1" x14ac:dyDescent="0.2">
      <c r="A58" s="72">
        <v>2.3082099999999994</v>
      </c>
      <c r="B58" s="25" t="s">
        <v>104</v>
      </c>
      <c r="C58" s="24" t="s">
        <v>99</v>
      </c>
      <c r="D58" s="19">
        <v>5</v>
      </c>
      <c r="E58" s="26"/>
      <c r="F58" s="27"/>
    </row>
    <row r="59" spans="1:6" s="15" customFormat="1" x14ac:dyDescent="0.2">
      <c r="A59" s="55">
        <v>2.3082999999999996</v>
      </c>
      <c r="B59" s="25" t="s">
        <v>103</v>
      </c>
      <c r="C59" s="24"/>
      <c r="D59" s="19"/>
      <c r="E59" s="71"/>
      <c r="F59" s="27"/>
    </row>
    <row r="60" spans="1:6" s="15" customFormat="1" x14ac:dyDescent="0.2">
      <c r="A60" s="72">
        <v>2.3083099999999996</v>
      </c>
      <c r="B60" s="25" t="s">
        <v>104</v>
      </c>
      <c r="C60" s="24" t="s">
        <v>99</v>
      </c>
      <c r="D60" s="19">
        <v>5</v>
      </c>
      <c r="E60" s="26"/>
      <c r="F60" s="27"/>
    </row>
    <row r="61" spans="1:6" s="15" customFormat="1" x14ac:dyDescent="0.2">
      <c r="A61" s="72">
        <v>2.3083199999999997</v>
      </c>
      <c r="B61" s="25" t="s">
        <v>105</v>
      </c>
      <c r="C61" s="24" t="s">
        <v>99</v>
      </c>
      <c r="D61" s="19">
        <v>1</v>
      </c>
      <c r="E61" s="26"/>
      <c r="F61" s="27"/>
    </row>
    <row r="62" spans="1:6" s="15" customFormat="1" x14ac:dyDescent="0.2">
      <c r="A62" s="22">
        <v>2.3099999999999987</v>
      </c>
      <c r="B62" s="25" t="s">
        <v>126</v>
      </c>
      <c r="C62" s="24" t="s">
        <v>12</v>
      </c>
      <c r="D62" s="19">
        <v>1</v>
      </c>
      <c r="E62" s="26"/>
      <c r="F62" s="27"/>
    </row>
    <row r="63" spans="1:6" s="15" customFormat="1" x14ac:dyDescent="0.2">
      <c r="A63" s="22">
        <v>2.3109999999999986</v>
      </c>
      <c r="B63" s="25" t="s">
        <v>127</v>
      </c>
      <c r="C63" s="24" t="s">
        <v>12</v>
      </c>
      <c r="D63" s="19">
        <v>1</v>
      </c>
      <c r="E63" s="26"/>
      <c r="F63" s="27"/>
    </row>
    <row r="64" spans="1:6" s="15" customFormat="1" ht="12.75" thickBot="1" x14ac:dyDescent="0.25">
      <c r="A64" s="22"/>
      <c r="B64" s="37"/>
      <c r="C64" s="24"/>
      <c r="D64" s="39"/>
      <c r="E64" s="40"/>
      <c r="F64" s="41"/>
    </row>
    <row r="65" spans="1:6" s="15" customFormat="1" ht="27" customHeight="1" thickTop="1" thickBot="1" x14ac:dyDescent="0.25">
      <c r="A65" s="22"/>
      <c r="B65" s="42"/>
      <c r="C65" s="262" t="str">
        <f>B42</f>
        <v>ASSAINISSEMENT EU</v>
      </c>
      <c r="D65" s="263"/>
      <c r="E65" s="264"/>
      <c r="F65" s="43"/>
    </row>
    <row r="66" spans="1:6" s="15" customFormat="1" ht="12.75" thickTop="1" x14ac:dyDescent="0.2">
      <c r="A66" s="65"/>
      <c r="B66" s="86"/>
      <c r="C66" s="87"/>
      <c r="D66" s="87"/>
      <c r="E66" s="87"/>
      <c r="F66" s="88"/>
    </row>
    <row r="67" spans="1:6" s="15" customFormat="1" x14ac:dyDescent="0.2">
      <c r="A67" s="16">
        <v>2.6</v>
      </c>
      <c r="B67" s="17" t="s">
        <v>142</v>
      </c>
      <c r="C67" s="102"/>
      <c r="D67" s="19"/>
      <c r="E67" s="20"/>
      <c r="F67" s="21"/>
    </row>
    <row r="68" spans="1:6" s="15" customFormat="1" x14ac:dyDescent="0.2">
      <c r="A68" s="22">
        <v>2.6019999999999999</v>
      </c>
      <c r="B68" s="25" t="s">
        <v>145</v>
      </c>
      <c r="C68" s="24" t="s">
        <v>54</v>
      </c>
      <c r="D68" s="19">
        <v>292</v>
      </c>
      <c r="E68" s="26"/>
      <c r="F68" s="27"/>
    </row>
    <row r="69" spans="1:6" s="15" customFormat="1" ht="12.75" thickBot="1" x14ac:dyDescent="0.25">
      <c r="A69" s="22"/>
      <c r="B69" s="37"/>
      <c r="C69" s="24"/>
      <c r="D69" s="39"/>
      <c r="E69" s="40"/>
      <c r="F69" s="41"/>
    </row>
    <row r="70" spans="1:6" s="15" customFormat="1" ht="27" customHeight="1" thickTop="1" thickBot="1" x14ac:dyDescent="0.25">
      <c r="A70" s="22"/>
      <c r="B70" s="42"/>
      <c r="C70" s="262" t="str">
        <f>B67</f>
        <v>REVETEMENT</v>
      </c>
      <c r="D70" s="263"/>
      <c r="E70" s="264"/>
      <c r="F70" s="43"/>
    </row>
    <row r="71" spans="1:6" ht="13.5" thickTop="1" thickBot="1" x14ac:dyDescent="0.3">
      <c r="A71" s="89"/>
      <c r="F71" s="92"/>
    </row>
    <row r="72" spans="1:6" ht="27" customHeight="1" thickTop="1" thickBot="1" x14ac:dyDescent="0.3">
      <c r="A72" s="265" t="s">
        <v>2</v>
      </c>
      <c r="B72" s="266"/>
      <c r="C72" s="266"/>
      <c r="D72" s="266"/>
      <c r="E72" s="267"/>
      <c r="F72" s="98"/>
    </row>
    <row r="73" spans="1:6" ht="12.75" thickTop="1" x14ac:dyDescent="0.25"/>
    <row r="75" spans="1:6" s="99" customFormat="1" x14ac:dyDescent="0.2">
      <c r="A75" s="1" t="s">
        <v>7</v>
      </c>
      <c r="C75" s="108"/>
      <c r="E75" s="100"/>
    </row>
  </sheetData>
  <mergeCells count="11">
    <mergeCell ref="E9:F9"/>
    <mergeCell ref="A1:F1"/>
    <mergeCell ref="A2:F2"/>
    <mergeCell ref="A3:F3"/>
    <mergeCell ref="A4:F4"/>
    <mergeCell ref="E8:F8"/>
    <mergeCell ref="C34:E34"/>
    <mergeCell ref="B36:B40"/>
    <mergeCell ref="C65:E65"/>
    <mergeCell ref="C70:E70"/>
    <mergeCell ref="A72:E72"/>
  </mergeCells>
  <conditionalFormatting sqref="E10:E13">
    <cfRule type="cellIs" dxfId="35" priority="3" operator="equal">
      <formula>0</formula>
    </cfRule>
  </conditionalFormatting>
  <conditionalFormatting sqref="E44:E48 E50 E52:E55 E58 E60:E63">
    <cfRule type="cellIs" dxfId="34" priority="2" operator="equal">
      <formula>0</formula>
    </cfRule>
  </conditionalFormatting>
  <conditionalFormatting sqref="E68">
    <cfRule type="cellIs" dxfId="33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02 : TER VRD 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0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A290-093A-4BED-B21F-79EB02F653CE}">
  <sheetPr>
    <pageSetUpPr fitToPage="1"/>
  </sheetPr>
  <dimension ref="A1:F99"/>
  <sheetViews>
    <sheetView topLeftCell="A94" zoomScale="115" zoomScaleNormal="115" zoomScaleSheetLayoutView="100" workbookViewId="0">
      <selection activeCell="F131" sqref="F131"/>
    </sheetView>
  </sheetViews>
  <sheetFormatPr baseColWidth="10" defaultRowHeight="12" x14ac:dyDescent="0.25"/>
  <cols>
    <col min="1" max="1" width="7.7109375" style="67" customWidth="1"/>
    <col min="2" max="2" width="46.7109375" style="90" customWidth="1"/>
    <col min="3" max="3" width="4.7109375" style="67" customWidth="1"/>
    <col min="4" max="4" width="11.7109375" style="90" customWidth="1"/>
    <col min="5" max="5" width="12.7109375" style="91" customWidth="1"/>
    <col min="6" max="6" width="17.7109375" style="91" customWidth="1"/>
    <col min="7" max="8" width="11.42578125" style="90"/>
    <col min="9" max="9" width="11.85546875" style="90" bestFit="1" customWidth="1"/>
    <col min="10" max="257" width="11.42578125" style="90"/>
    <col min="258" max="258" width="70.28515625" style="90" customWidth="1"/>
    <col min="259" max="259" width="6.42578125" style="90" bestFit="1" customWidth="1"/>
    <col min="260" max="260" width="10.28515625" style="90" bestFit="1" customWidth="1"/>
    <col min="261" max="261" width="12" style="90" customWidth="1"/>
    <col min="262" max="262" width="20.42578125" style="90" customWidth="1"/>
    <col min="263" max="264" width="11.42578125" style="90"/>
    <col min="265" max="265" width="11.85546875" style="90" bestFit="1" customWidth="1"/>
    <col min="266" max="513" width="11.42578125" style="90"/>
    <col min="514" max="514" width="70.28515625" style="90" customWidth="1"/>
    <col min="515" max="515" width="6.42578125" style="90" bestFit="1" customWidth="1"/>
    <col min="516" max="516" width="10.28515625" style="90" bestFit="1" customWidth="1"/>
    <col min="517" max="517" width="12" style="90" customWidth="1"/>
    <col min="518" max="518" width="20.42578125" style="90" customWidth="1"/>
    <col min="519" max="520" width="11.42578125" style="90"/>
    <col min="521" max="521" width="11.85546875" style="90" bestFit="1" customWidth="1"/>
    <col min="522" max="769" width="11.42578125" style="90"/>
    <col min="770" max="770" width="70.28515625" style="90" customWidth="1"/>
    <col min="771" max="771" width="6.42578125" style="90" bestFit="1" customWidth="1"/>
    <col min="772" max="772" width="10.28515625" style="90" bestFit="1" customWidth="1"/>
    <col min="773" max="773" width="12" style="90" customWidth="1"/>
    <col min="774" max="774" width="20.42578125" style="90" customWidth="1"/>
    <col min="775" max="776" width="11.42578125" style="90"/>
    <col min="777" max="777" width="11.85546875" style="90" bestFit="1" customWidth="1"/>
    <col min="778" max="1025" width="11.42578125" style="90"/>
    <col min="1026" max="1026" width="70.28515625" style="90" customWidth="1"/>
    <col min="1027" max="1027" width="6.42578125" style="90" bestFit="1" customWidth="1"/>
    <col min="1028" max="1028" width="10.28515625" style="90" bestFit="1" customWidth="1"/>
    <col min="1029" max="1029" width="12" style="90" customWidth="1"/>
    <col min="1030" max="1030" width="20.42578125" style="90" customWidth="1"/>
    <col min="1031" max="1032" width="11.42578125" style="90"/>
    <col min="1033" max="1033" width="11.85546875" style="90" bestFit="1" customWidth="1"/>
    <col min="1034" max="1281" width="11.42578125" style="90"/>
    <col min="1282" max="1282" width="70.28515625" style="90" customWidth="1"/>
    <col min="1283" max="1283" width="6.42578125" style="90" bestFit="1" customWidth="1"/>
    <col min="1284" max="1284" width="10.28515625" style="90" bestFit="1" customWidth="1"/>
    <col min="1285" max="1285" width="12" style="90" customWidth="1"/>
    <col min="1286" max="1286" width="20.42578125" style="90" customWidth="1"/>
    <col min="1287" max="1288" width="11.42578125" style="90"/>
    <col min="1289" max="1289" width="11.85546875" style="90" bestFit="1" customWidth="1"/>
    <col min="1290" max="1537" width="11.42578125" style="90"/>
    <col min="1538" max="1538" width="70.28515625" style="90" customWidth="1"/>
    <col min="1539" max="1539" width="6.42578125" style="90" bestFit="1" customWidth="1"/>
    <col min="1540" max="1540" width="10.28515625" style="90" bestFit="1" customWidth="1"/>
    <col min="1541" max="1541" width="12" style="90" customWidth="1"/>
    <col min="1542" max="1542" width="20.42578125" style="90" customWidth="1"/>
    <col min="1543" max="1544" width="11.42578125" style="90"/>
    <col min="1545" max="1545" width="11.85546875" style="90" bestFit="1" customWidth="1"/>
    <col min="1546" max="1793" width="11.42578125" style="90"/>
    <col min="1794" max="1794" width="70.28515625" style="90" customWidth="1"/>
    <col min="1795" max="1795" width="6.42578125" style="90" bestFit="1" customWidth="1"/>
    <col min="1796" max="1796" width="10.28515625" style="90" bestFit="1" customWidth="1"/>
    <col min="1797" max="1797" width="12" style="90" customWidth="1"/>
    <col min="1798" max="1798" width="20.42578125" style="90" customWidth="1"/>
    <col min="1799" max="1800" width="11.42578125" style="90"/>
    <col min="1801" max="1801" width="11.85546875" style="90" bestFit="1" customWidth="1"/>
    <col min="1802" max="2049" width="11.42578125" style="90"/>
    <col min="2050" max="2050" width="70.28515625" style="90" customWidth="1"/>
    <col min="2051" max="2051" width="6.42578125" style="90" bestFit="1" customWidth="1"/>
    <col min="2052" max="2052" width="10.28515625" style="90" bestFit="1" customWidth="1"/>
    <col min="2053" max="2053" width="12" style="90" customWidth="1"/>
    <col min="2054" max="2054" width="20.42578125" style="90" customWidth="1"/>
    <col min="2055" max="2056" width="11.42578125" style="90"/>
    <col min="2057" max="2057" width="11.85546875" style="90" bestFit="1" customWidth="1"/>
    <col min="2058" max="2305" width="11.42578125" style="90"/>
    <col min="2306" max="2306" width="70.28515625" style="90" customWidth="1"/>
    <col min="2307" max="2307" width="6.42578125" style="90" bestFit="1" customWidth="1"/>
    <col min="2308" max="2308" width="10.28515625" style="90" bestFit="1" customWidth="1"/>
    <col min="2309" max="2309" width="12" style="90" customWidth="1"/>
    <col min="2310" max="2310" width="20.42578125" style="90" customWidth="1"/>
    <col min="2311" max="2312" width="11.42578125" style="90"/>
    <col min="2313" max="2313" width="11.85546875" style="90" bestFit="1" customWidth="1"/>
    <col min="2314" max="2561" width="11.42578125" style="90"/>
    <col min="2562" max="2562" width="70.28515625" style="90" customWidth="1"/>
    <col min="2563" max="2563" width="6.42578125" style="90" bestFit="1" customWidth="1"/>
    <col min="2564" max="2564" width="10.28515625" style="90" bestFit="1" customWidth="1"/>
    <col min="2565" max="2565" width="12" style="90" customWidth="1"/>
    <col min="2566" max="2566" width="20.42578125" style="90" customWidth="1"/>
    <col min="2567" max="2568" width="11.42578125" style="90"/>
    <col min="2569" max="2569" width="11.85546875" style="90" bestFit="1" customWidth="1"/>
    <col min="2570" max="2817" width="11.42578125" style="90"/>
    <col min="2818" max="2818" width="70.28515625" style="90" customWidth="1"/>
    <col min="2819" max="2819" width="6.42578125" style="90" bestFit="1" customWidth="1"/>
    <col min="2820" max="2820" width="10.28515625" style="90" bestFit="1" customWidth="1"/>
    <col min="2821" max="2821" width="12" style="90" customWidth="1"/>
    <col min="2822" max="2822" width="20.42578125" style="90" customWidth="1"/>
    <col min="2823" max="2824" width="11.42578125" style="90"/>
    <col min="2825" max="2825" width="11.85546875" style="90" bestFit="1" customWidth="1"/>
    <col min="2826" max="3073" width="11.42578125" style="90"/>
    <col min="3074" max="3074" width="70.28515625" style="90" customWidth="1"/>
    <col min="3075" max="3075" width="6.42578125" style="90" bestFit="1" customWidth="1"/>
    <col min="3076" max="3076" width="10.28515625" style="90" bestFit="1" customWidth="1"/>
    <col min="3077" max="3077" width="12" style="90" customWidth="1"/>
    <col min="3078" max="3078" width="20.42578125" style="90" customWidth="1"/>
    <col min="3079" max="3080" width="11.42578125" style="90"/>
    <col min="3081" max="3081" width="11.85546875" style="90" bestFit="1" customWidth="1"/>
    <col min="3082" max="3329" width="11.42578125" style="90"/>
    <col min="3330" max="3330" width="70.28515625" style="90" customWidth="1"/>
    <col min="3331" max="3331" width="6.42578125" style="90" bestFit="1" customWidth="1"/>
    <col min="3332" max="3332" width="10.28515625" style="90" bestFit="1" customWidth="1"/>
    <col min="3333" max="3333" width="12" style="90" customWidth="1"/>
    <col min="3334" max="3334" width="20.42578125" style="90" customWidth="1"/>
    <col min="3335" max="3336" width="11.42578125" style="90"/>
    <col min="3337" max="3337" width="11.85546875" style="90" bestFit="1" customWidth="1"/>
    <col min="3338" max="3585" width="11.42578125" style="90"/>
    <col min="3586" max="3586" width="70.28515625" style="90" customWidth="1"/>
    <col min="3587" max="3587" width="6.42578125" style="90" bestFit="1" customWidth="1"/>
    <col min="3588" max="3588" width="10.28515625" style="90" bestFit="1" customWidth="1"/>
    <col min="3589" max="3589" width="12" style="90" customWidth="1"/>
    <col min="3590" max="3590" width="20.42578125" style="90" customWidth="1"/>
    <col min="3591" max="3592" width="11.42578125" style="90"/>
    <col min="3593" max="3593" width="11.85546875" style="90" bestFit="1" customWidth="1"/>
    <col min="3594" max="3841" width="11.42578125" style="90"/>
    <col min="3842" max="3842" width="70.28515625" style="90" customWidth="1"/>
    <col min="3843" max="3843" width="6.42578125" style="90" bestFit="1" customWidth="1"/>
    <col min="3844" max="3844" width="10.28515625" style="90" bestFit="1" customWidth="1"/>
    <col min="3845" max="3845" width="12" style="90" customWidth="1"/>
    <col min="3846" max="3846" width="20.42578125" style="90" customWidth="1"/>
    <col min="3847" max="3848" width="11.42578125" style="90"/>
    <col min="3849" max="3849" width="11.85546875" style="90" bestFit="1" customWidth="1"/>
    <col min="3850" max="4097" width="11.42578125" style="90"/>
    <col min="4098" max="4098" width="70.28515625" style="90" customWidth="1"/>
    <col min="4099" max="4099" width="6.42578125" style="90" bestFit="1" customWidth="1"/>
    <col min="4100" max="4100" width="10.28515625" style="90" bestFit="1" customWidth="1"/>
    <col min="4101" max="4101" width="12" style="90" customWidth="1"/>
    <col min="4102" max="4102" width="20.42578125" style="90" customWidth="1"/>
    <col min="4103" max="4104" width="11.42578125" style="90"/>
    <col min="4105" max="4105" width="11.85546875" style="90" bestFit="1" customWidth="1"/>
    <col min="4106" max="4353" width="11.42578125" style="90"/>
    <col min="4354" max="4354" width="70.28515625" style="90" customWidth="1"/>
    <col min="4355" max="4355" width="6.42578125" style="90" bestFit="1" customWidth="1"/>
    <col min="4356" max="4356" width="10.28515625" style="90" bestFit="1" customWidth="1"/>
    <col min="4357" max="4357" width="12" style="90" customWidth="1"/>
    <col min="4358" max="4358" width="20.42578125" style="90" customWidth="1"/>
    <col min="4359" max="4360" width="11.42578125" style="90"/>
    <col min="4361" max="4361" width="11.85546875" style="90" bestFit="1" customWidth="1"/>
    <col min="4362" max="4609" width="11.42578125" style="90"/>
    <col min="4610" max="4610" width="70.28515625" style="90" customWidth="1"/>
    <col min="4611" max="4611" width="6.42578125" style="90" bestFit="1" customWidth="1"/>
    <col min="4612" max="4612" width="10.28515625" style="90" bestFit="1" customWidth="1"/>
    <col min="4613" max="4613" width="12" style="90" customWidth="1"/>
    <col min="4614" max="4614" width="20.42578125" style="90" customWidth="1"/>
    <col min="4615" max="4616" width="11.42578125" style="90"/>
    <col min="4617" max="4617" width="11.85546875" style="90" bestFit="1" customWidth="1"/>
    <col min="4618" max="4865" width="11.42578125" style="90"/>
    <col min="4866" max="4866" width="70.28515625" style="90" customWidth="1"/>
    <col min="4867" max="4867" width="6.42578125" style="90" bestFit="1" customWidth="1"/>
    <col min="4868" max="4868" width="10.28515625" style="90" bestFit="1" customWidth="1"/>
    <col min="4869" max="4869" width="12" style="90" customWidth="1"/>
    <col min="4870" max="4870" width="20.42578125" style="90" customWidth="1"/>
    <col min="4871" max="4872" width="11.42578125" style="90"/>
    <col min="4873" max="4873" width="11.85546875" style="90" bestFit="1" customWidth="1"/>
    <col min="4874" max="5121" width="11.42578125" style="90"/>
    <col min="5122" max="5122" width="70.28515625" style="90" customWidth="1"/>
    <col min="5123" max="5123" width="6.42578125" style="90" bestFit="1" customWidth="1"/>
    <col min="5124" max="5124" width="10.28515625" style="90" bestFit="1" customWidth="1"/>
    <col min="5125" max="5125" width="12" style="90" customWidth="1"/>
    <col min="5126" max="5126" width="20.42578125" style="90" customWidth="1"/>
    <col min="5127" max="5128" width="11.42578125" style="90"/>
    <col min="5129" max="5129" width="11.85546875" style="90" bestFit="1" customWidth="1"/>
    <col min="5130" max="5377" width="11.42578125" style="90"/>
    <col min="5378" max="5378" width="70.28515625" style="90" customWidth="1"/>
    <col min="5379" max="5379" width="6.42578125" style="90" bestFit="1" customWidth="1"/>
    <col min="5380" max="5380" width="10.28515625" style="90" bestFit="1" customWidth="1"/>
    <col min="5381" max="5381" width="12" style="90" customWidth="1"/>
    <col min="5382" max="5382" width="20.42578125" style="90" customWidth="1"/>
    <col min="5383" max="5384" width="11.42578125" style="90"/>
    <col min="5385" max="5385" width="11.85546875" style="90" bestFit="1" customWidth="1"/>
    <col min="5386" max="5633" width="11.42578125" style="90"/>
    <col min="5634" max="5634" width="70.28515625" style="90" customWidth="1"/>
    <col min="5635" max="5635" width="6.42578125" style="90" bestFit="1" customWidth="1"/>
    <col min="5636" max="5636" width="10.28515625" style="90" bestFit="1" customWidth="1"/>
    <col min="5637" max="5637" width="12" style="90" customWidth="1"/>
    <col min="5638" max="5638" width="20.42578125" style="90" customWidth="1"/>
    <col min="5639" max="5640" width="11.42578125" style="90"/>
    <col min="5641" max="5641" width="11.85546875" style="90" bestFit="1" customWidth="1"/>
    <col min="5642" max="5889" width="11.42578125" style="90"/>
    <col min="5890" max="5890" width="70.28515625" style="90" customWidth="1"/>
    <col min="5891" max="5891" width="6.42578125" style="90" bestFit="1" customWidth="1"/>
    <col min="5892" max="5892" width="10.28515625" style="90" bestFit="1" customWidth="1"/>
    <col min="5893" max="5893" width="12" style="90" customWidth="1"/>
    <col min="5894" max="5894" width="20.42578125" style="90" customWidth="1"/>
    <col min="5895" max="5896" width="11.42578125" style="90"/>
    <col min="5897" max="5897" width="11.85546875" style="90" bestFit="1" customWidth="1"/>
    <col min="5898" max="6145" width="11.42578125" style="90"/>
    <col min="6146" max="6146" width="70.28515625" style="90" customWidth="1"/>
    <col min="6147" max="6147" width="6.42578125" style="90" bestFit="1" customWidth="1"/>
    <col min="6148" max="6148" width="10.28515625" style="90" bestFit="1" customWidth="1"/>
    <col min="6149" max="6149" width="12" style="90" customWidth="1"/>
    <col min="6150" max="6150" width="20.42578125" style="90" customWidth="1"/>
    <col min="6151" max="6152" width="11.42578125" style="90"/>
    <col min="6153" max="6153" width="11.85546875" style="90" bestFit="1" customWidth="1"/>
    <col min="6154" max="6401" width="11.42578125" style="90"/>
    <col min="6402" max="6402" width="70.28515625" style="90" customWidth="1"/>
    <col min="6403" max="6403" width="6.42578125" style="90" bestFit="1" customWidth="1"/>
    <col min="6404" max="6404" width="10.28515625" style="90" bestFit="1" customWidth="1"/>
    <col min="6405" max="6405" width="12" style="90" customWidth="1"/>
    <col min="6406" max="6406" width="20.42578125" style="90" customWidth="1"/>
    <col min="6407" max="6408" width="11.42578125" style="90"/>
    <col min="6409" max="6409" width="11.85546875" style="90" bestFit="1" customWidth="1"/>
    <col min="6410" max="6657" width="11.42578125" style="90"/>
    <col min="6658" max="6658" width="70.28515625" style="90" customWidth="1"/>
    <col min="6659" max="6659" width="6.42578125" style="90" bestFit="1" customWidth="1"/>
    <col min="6660" max="6660" width="10.28515625" style="90" bestFit="1" customWidth="1"/>
    <col min="6661" max="6661" width="12" style="90" customWidth="1"/>
    <col min="6662" max="6662" width="20.42578125" style="90" customWidth="1"/>
    <col min="6663" max="6664" width="11.42578125" style="90"/>
    <col min="6665" max="6665" width="11.85546875" style="90" bestFit="1" customWidth="1"/>
    <col min="6666" max="6913" width="11.42578125" style="90"/>
    <col min="6914" max="6914" width="70.28515625" style="90" customWidth="1"/>
    <col min="6915" max="6915" width="6.42578125" style="90" bestFit="1" customWidth="1"/>
    <col min="6916" max="6916" width="10.28515625" style="90" bestFit="1" customWidth="1"/>
    <col min="6917" max="6917" width="12" style="90" customWidth="1"/>
    <col min="6918" max="6918" width="20.42578125" style="90" customWidth="1"/>
    <col min="6919" max="6920" width="11.42578125" style="90"/>
    <col min="6921" max="6921" width="11.85546875" style="90" bestFit="1" customWidth="1"/>
    <col min="6922" max="7169" width="11.42578125" style="90"/>
    <col min="7170" max="7170" width="70.28515625" style="90" customWidth="1"/>
    <col min="7171" max="7171" width="6.42578125" style="90" bestFit="1" customWidth="1"/>
    <col min="7172" max="7172" width="10.28515625" style="90" bestFit="1" customWidth="1"/>
    <col min="7173" max="7173" width="12" style="90" customWidth="1"/>
    <col min="7174" max="7174" width="20.42578125" style="90" customWidth="1"/>
    <col min="7175" max="7176" width="11.42578125" style="90"/>
    <col min="7177" max="7177" width="11.85546875" style="90" bestFit="1" customWidth="1"/>
    <col min="7178" max="7425" width="11.42578125" style="90"/>
    <col min="7426" max="7426" width="70.28515625" style="90" customWidth="1"/>
    <col min="7427" max="7427" width="6.42578125" style="90" bestFit="1" customWidth="1"/>
    <col min="7428" max="7428" width="10.28515625" style="90" bestFit="1" customWidth="1"/>
    <col min="7429" max="7429" width="12" style="90" customWidth="1"/>
    <col min="7430" max="7430" width="20.42578125" style="90" customWidth="1"/>
    <col min="7431" max="7432" width="11.42578125" style="90"/>
    <col min="7433" max="7433" width="11.85546875" style="90" bestFit="1" customWidth="1"/>
    <col min="7434" max="7681" width="11.42578125" style="90"/>
    <col min="7682" max="7682" width="70.28515625" style="90" customWidth="1"/>
    <col min="7683" max="7683" width="6.42578125" style="90" bestFit="1" customWidth="1"/>
    <col min="7684" max="7684" width="10.28515625" style="90" bestFit="1" customWidth="1"/>
    <col min="7685" max="7685" width="12" style="90" customWidth="1"/>
    <col min="7686" max="7686" width="20.42578125" style="90" customWidth="1"/>
    <col min="7687" max="7688" width="11.42578125" style="90"/>
    <col min="7689" max="7689" width="11.85546875" style="90" bestFit="1" customWidth="1"/>
    <col min="7690" max="7937" width="11.42578125" style="90"/>
    <col min="7938" max="7938" width="70.28515625" style="90" customWidth="1"/>
    <col min="7939" max="7939" width="6.42578125" style="90" bestFit="1" customWidth="1"/>
    <col min="7940" max="7940" width="10.28515625" style="90" bestFit="1" customWidth="1"/>
    <col min="7941" max="7941" width="12" style="90" customWidth="1"/>
    <col min="7942" max="7942" width="20.42578125" style="90" customWidth="1"/>
    <col min="7943" max="7944" width="11.42578125" style="90"/>
    <col min="7945" max="7945" width="11.85546875" style="90" bestFit="1" customWidth="1"/>
    <col min="7946" max="8193" width="11.42578125" style="90"/>
    <col min="8194" max="8194" width="70.28515625" style="90" customWidth="1"/>
    <col min="8195" max="8195" width="6.42578125" style="90" bestFit="1" customWidth="1"/>
    <col min="8196" max="8196" width="10.28515625" style="90" bestFit="1" customWidth="1"/>
    <col min="8197" max="8197" width="12" style="90" customWidth="1"/>
    <col min="8198" max="8198" width="20.42578125" style="90" customWidth="1"/>
    <col min="8199" max="8200" width="11.42578125" style="90"/>
    <col min="8201" max="8201" width="11.85546875" style="90" bestFit="1" customWidth="1"/>
    <col min="8202" max="8449" width="11.42578125" style="90"/>
    <col min="8450" max="8450" width="70.28515625" style="90" customWidth="1"/>
    <col min="8451" max="8451" width="6.42578125" style="90" bestFit="1" customWidth="1"/>
    <col min="8452" max="8452" width="10.28515625" style="90" bestFit="1" customWidth="1"/>
    <col min="8453" max="8453" width="12" style="90" customWidth="1"/>
    <col min="8454" max="8454" width="20.42578125" style="90" customWidth="1"/>
    <col min="8455" max="8456" width="11.42578125" style="90"/>
    <col min="8457" max="8457" width="11.85546875" style="90" bestFit="1" customWidth="1"/>
    <col min="8458" max="8705" width="11.42578125" style="90"/>
    <col min="8706" max="8706" width="70.28515625" style="90" customWidth="1"/>
    <col min="8707" max="8707" width="6.42578125" style="90" bestFit="1" customWidth="1"/>
    <col min="8708" max="8708" width="10.28515625" style="90" bestFit="1" customWidth="1"/>
    <col min="8709" max="8709" width="12" style="90" customWidth="1"/>
    <col min="8710" max="8710" width="20.42578125" style="90" customWidth="1"/>
    <col min="8711" max="8712" width="11.42578125" style="90"/>
    <col min="8713" max="8713" width="11.85546875" style="90" bestFit="1" customWidth="1"/>
    <col min="8714" max="8961" width="11.42578125" style="90"/>
    <col min="8962" max="8962" width="70.28515625" style="90" customWidth="1"/>
    <col min="8963" max="8963" width="6.42578125" style="90" bestFit="1" customWidth="1"/>
    <col min="8964" max="8964" width="10.28515625" style="90" bestFit="1" customWidth="1"/>
    <col min="8965" max="8965" width="12" style="90" customWidth="1"/>
    <col min="8966" max="8966" width="20.42578125" style="90" customWidth="1"/>
    <col min="8967" max="8968" width="11.42578125" style="90"/>
    <col min="8969" max="8969" width="11.85546875" style="90" bestFit="1" customWidth="1"/>
    <col min="8970" max="9217" width="11.42578125" style="90"/>
    <col min="9218" max="9218" width="70.28515625" style="90" customWidth="1"/>
    <col min="9219" max="9219" width="6.42578125" style="90" bestFit="1" customWidth="1"/>
    <col min="9220" max="9220" width="10.28515625" style="90" bestFit="1" customWidth="1"/>
    <col min="9221" max="9221" width="12" style="90" customWidth="1"/>
    <col min="9222" max="9222" width="20.42578125" style="90" customWidth="1"/>
    <col min="9223" max="9224" width="11.42578125" style="90"/>
    <col min="9225" max="9225" width="11.85546875" style="90" bestFit="1" customWidth="1"/>
    <col min="9226" max="9473" width="11.42578125" style="90"/>
    <col min="9474" max="9474" width="70.28515625" style="90" customWidth="1"/>
    <col min="9475" max="9475" width="6.42578125" style="90" bestFit="1" customWidth="1"/>
    <col min="9476" max="9476" width="10.28515625" style="90" bestFit="1" customWidth="1"/>
    <col min="9477" max="9477" width="12" style="90" customWidth="1"/>
    <col min="9478" max="9478" width="20.42578125" style="90" customWidth="1"/>
    <col min="9479" max="9480" width="11.42578125" style="90"/>
    <col min="9481" max="9481" width="11.85546875" style="90" bestFit="1" customWidth="1"/>
    <col min="9482" max="9729" width="11.42578125" style="90"/>
    <col min="9730" max="9730" width="70.28515625" style="90" customWidth="1"/>
    <col min="9731" max="9731" width="6.42578125" style="90" bestFit="1" customWidth="1"/>
    <col min="9732" max="9732" width="10.28515625" style="90" bestFit="1" customWidth="1"/>
    <col min="9733" max="9733" width="12" style="90" customWidth="1"/>
    <col min="9734" max="9734" width="20.42578125" style="90" customWidth="1"/>
    <col min="9735" max="9736" width="11.42578125" style="90"/>
    <col min="9737" max="9737" width="11.85546875" style="90" bestFit="1" customWidth="1"/>
    <col min="9738" max="9985" width="11.42578125" style="90"/>
    <col min="9986" max="9986" width="70.28515625" style="90" customWidth="1"/>
    <col min="9987" max="9987" width="6.42578125" style="90" bestFit="1" customWidth="1"/>
    <col min="9988" max="9988" width="10.28515625" style="90" bestFit="1" customWidth="1"/>
    <col min="9989" max="9989" width="12" style="90" customWidth="1"/>
    <col min="9990" max="9990" width="20.42578125" style="90" customWidth="1"/>
    <col min="9991" max="9992" width="11.42578125" style="90"/>
    <col min="9993" max="9993" width="11.85546875" style="90" bestFit="1" customWidth="1"/>
    <col min="9994" max="10241" width="11.42578125" style="90"/>
    <col min="10242" max="10242" width="70.28515625" style="90" customWidth="1"/>
    <col min="10243" max="10243" width="6.42578125" style="90" bestFit="1" customWidth="1"/>
    <col min="10244" max="10244" width="10.28515625" style="90" bestFit="1" customWidth="1"/>
    <col min="10245" max="10245" width="12" style="90" customWidth="1"/>
    <col min="10246" max="10246" width="20.42578125" style="90" customWidth="1"/>
    <col min="10247" max="10248" width="11.42578125" style="90"/>
    <col min="10249" max="10249" width="11.85546875" style="90" bestFit="1" customWidth="1"/>
    <col min="10250" max="10497" width="11.42578125" style="90"/>
    <col min="10498" max="10498" width="70.28515625" style="90" customWidth="1"/>
    <col min="10499" max="10499" width="6.42578125" style="90" bestFit="1" customWidth="1"/>
    <col min="10500" max="10500" width="10.28515625" style="90" bestFit="1" customWidth="1"/>
    <col min="10501" max="10501" width="12" style="90" customWidth="1"/>
    <col min="10502" max="10502" width="20.42578125" style="90" customWidth="1"/>
    <col min="10503" max="10504" width="11.42578125" style="90"/>
    <col min="10505" max="10505" width="11.85546875" style="90" bestFit="1" customWidth="1"/>
    <col min="10506" max="10753" width="11.42578125" style="90"/>
    <col min="10754" max="10754" width="70.28515625" style="90" customWidth="1"/>
    <col min="10755" max="10755" width="6.42578125" style="90" bestFit="1" customWidth="1"/>
    <col min="10756" max="10756" width="10.28515625" style="90" bestFit="1" customWidth="1"/>
    <col min="10757" max="10757" width="12" style="90" customWidth="1"/>
    <col min="10758" max="10758" width="20.42578125" style="90" customWidth="1"/>
    <col min="10759" max="10760" width="11.42578125" style="90"/>
    <col min="10761" max="10761" width="11.85546875" style="90" bestFit="1" customWidth="1"/>
    <col min="10762" max="11009" width="11.42578125" style="90"/>
    <col min="11010" max="11010" width="70.28515625" style="90" customWidth="1"/>
    <col min="11011" max="11011" width="6.42578125" style="90" bestFit="1" customWidth="1"/>
    <col min="11012" max="11012" width="10.28515625" style="90" bestFit="1" customWidth="1"/>
    <col min="11013" max="11013" width="12" style="90" customWidth="1"/>
    <col min="11014" max="11014" width="20.42578125" style="90" customWidth="1"/>
    <col min="11015" max="11016" width="11.42578125" style="90"/>
    <col min="11017" max="11017" width="11.85546875" style="90" bestFit="1" customWidth="1"/>
    <col min="11018" max="11265" width="11.42578125" style="90"/>
    <col min="11266" max="11266" width="70.28515625" style="90" customWidth="1"/>
    <col min="11267" max="11267" width="6.42578125" style="90" bestFit="1" customWidth="1"/>
    <col min="11268" max="11268" width="10.28515625" style="90" bestFit="1" customWidth="1"/>
    <col min="11269" max="11269" width="12" style="90" customWidth="1"/>
    <col min="11270" max="11270" width="20.42578125" style="90" customWidth="1"/>
    <col min="11271" max="11272" width="11.42578125" style="90"/>
    <col min="11273" max="11273" width="11.85546875" style="90" bestFit="1" customWidth="1"/>
    <col min="11274" max="11521" width="11.42578125" style="90"/>
    <col min="11522" max="11522" width="70.28515625" style="90" customWidth="1"/>
    <col min="11523" max="11523" width="6.42578125" style="90" bestFit="1" customWidth="1"/>
    <col min="11524" max="11524" width="10.28515625" style="90" bestFit="1" customWidth="1"/>
    <col min="11525" max="11525" width="12" style="90" customWidth="1"/>
    <col min="11526" max="11526" width="20.42578125" style="90" customWidth="1"/>
    <col min="11527" max="11528" width="11.42578125" style="90"/>
    <col min="11529" max="11529" width="11.85546875" style="90" bestFit="1" customWidth="1"/>
    <col min="11530" max="11777" width="11.42578125" style="90"/>
    <col min="11778" max="11778" width="70.28515625" style="90" customWidth="1"/>
    <col min="11779" max="11779" width="6.42578125" style="90" bestFit="1" customWidth="1"/>
    <col min="11780" max="11780" width="10.28515625" style="90" bestFit="1" customWidth="1"/>
    <col min="11781" max="11781" width="12" style="90" customWidth="1"/>
    <col min="11782" max="11782" width="20.42578125" style="90" customWidth="1"/>
    <col min="11783" max="11784" width="11.42578125" style="90"/>
    <col min="11785" max="11785" width="11.85546875" style="90" bestFit="1" customWidth="1"/>
    <col min="11786" max="12033" width="11.42578125" style="90"/>
    <col min="12034" max="12034" width="70.28515625" style="90" customWidth="1"/>
    <col min="12035" max="12035" width="6.42578125" style="90" bestFit="1" customWidth="1"/>
    <col min="12036" max="12036" width="10.28515625" style="90" bestFit="1" customWidth="1"/>
    <col min="12037" max="12037" width="12" style="90" customWidth="1"/>
    <col min="12038" max="12038" width="20.42578125" style="90" customWidth="1"/>
    <col min="12039" max="12040" width="11.42578125" style="90"/>
    <col min="12041" max="12041" width="11.85546875" style="90" bestFit="1" customWidth="1"/>
    <col min="12042" max="12289" width="11.42578125" style="90"/>
    <col min="12290" max="12290" width="70.28515625" style="90" customWidth="1"/>
    <col min="12291" max="12291" width="6.42578125" style="90" bestFit="1" customWidth="1"/>
    <col min="12292" max="12292" width="10.28515625" style="90" bestFit="1" customWidth="1"/>
    <col min="12293" max="12293" width="12" style="90" customWidth="1"/>
    <col min="12294" max="12294" width="20.42578125" style="90" customWidth="1"/>
    <col min="12295" max="12296" width="11.42578125" style="90"/>
    <col min="12297" max="12297" width="11.85546875" style="90" bestFit="1" customWidth="1"/>
    <col min="12298" max="12545" width="11.42578125" style="90"/>
    <col min="12546" max="12546" width="70.28515625" style="90" customWidth="1"/>
    <col min="12547" max="12547" width="6.42578125" style="90" bestFit="1" customWidth="1"/>
    <col min="12548" max="12548" width="10.28515625" style="90" bestFit="1" customWidth="1"/>
    <col min="12549" max="12549" width="12" style="90" customWidth="1"/>
    <col min="12550" max="12550" width="20.42578125" style="90" customWidth="1"/>
    <col min="12551" max="12552" width="11.42578125" style="90"/>
    <col min="12553" max="12553" width="11.85546875" style="90" bestFit="1" customWidth="1"/>
    <col min="12554" max="12801" width="11.42578125" style="90"/>
    <col min="12802" max="12802" width="70.28515625" style="90" customWidth="1"/>
    <col min="12803" max="12803" width="6.42578125" style="90" bestFit="1" customWidth="1"/>
    <col min="12804" max="12804" width="10.28515625" style="90" bestFit="1" customWidth="1"/>
    <col min="12805" max="12805" width="12" style="90" customWidth="1"/>
    <col min="12806" max="12806" width="20.42578125" style="90" customWidth="1"/>
    <col min="12807" max="12808" width="11.42578125" style="90"/>
    <col min="12809" max="12809" width="11.85546875" style="90" bestFit="1" customWidth="1"/>
    <col min="12810" max="13057" width="11.42578125" style="90"/>
    <col min="13058" max="13058" width="70.28515625" style="90" customWidth="1"/>
    <col min="13059" max="13059" width="6.42578125" style="90" bestFit="1" customWidth="1"/>
    <col min="13060" max="13060" width="10.28515625" style="90" bestFit="1" customWidth="1"/>
    <col min="13061" max="13061" width="12" style="90" customWidth="1"/>
    <col min="13062" max="13062" width="20.42578125" style="90" customWidth="1"/>
    <col min="13063" max="13064" width="11.42578125" style="90"/>
    <col min="13065" max="13065" width="11.85546875" style="90" bestFit="1" customWidth="1"/>
    <col min="13066" max="13313" width="11.42578125" style="90"/>
    <col min="13314" max="13314" width="70.28515625" style="90" customWidth="1"/>
    <col min="13315" max="13315" width="6.42578125" style="90" bestFit="1" customWidth="1"/>
    <col min="13316" max="13316" width="10.28515625" style="90" bestFit="1" customWidth="1"/>
    <col min="13317" max="13317" width="12" style="90" customWidth="1"/>
    <col min="13318" max="13318" width="20.42578125" style="90" customWidth="1"/>
    <col min="13319" max="13320" width="11.42578125" style="90"/>
    <col min="13321" max="13321" width="11.85546875" style="90" bestFit="1" customWidth="1"/>
    <col min="13322" max="13569" width="11.42578125" style="90"/>
    <col min="13570" max="13570" width="70.28515625" style="90" customWidth="1"/>
    <col min="13571" max="13571" width="6.42578125" style="90" bestFit="1" customWidth="1"/>
    <col min="13572" max="13572" width="10.28515625" style="90" bestFit="1" customWidth="1"/>
    <col min="13573" max="13573" width="12" style="90" customWidth="1"/>
    <col min="13574" max="13574" width="20.42578125" style="90" customWidth="1"/>
    <col min="13575" max="13576" width="11.42578125" style="90"/>
    <col min="13577" max="13577" width="11.85546875" style="90" bestFit="1" customWidth="1"/>
    <col min="13578" max="13825" width="11.42578125" style="90"/>
    <col min="13826" max="13826" width="70.28515625" style="90" customWidth="1"/>
    <col min="13827" max="13827" width="6.42578125" style="90" bestFit="1" customWidth="1"/>
    <col min="13828" max="13828" width="10.28515625" style="90" bestFit="1" customWidth="1"/>
    <col min="13829" max="13829" width="12" style="90" customWidth="1"/>
    <col min="13830" max="13830" width="20.42578125" style="90" customWidth="1"/>
    <col min="13831" max="13832" width="11.42578125" style="90"/>
    <col min="13833" max="13833" width="11.85546875" style="90" bestFit="1" customWidth="1"/>
    <col min="13834" max="14081" width="11.42578125" style="90"/>
    <col min="14082" max="14082" width="70.28515625" style="90" customWidth="1"/>
    <col min="14083" max="14083" width="6.42578125" style="90" bestFit="1" customWidth="1"/>
    <col min="14084" max="14084" width="10.28515625" style="90" bestFit="1" customWidth="1"/>
    <col min="14085" max="14085" width="12" style="90" customWidth="1"/>
    <col min="14086" max="14086" width="20.42578125" style="90" customWidth="1"/>
    <col min="14087" max="14088" width="11.42578125" style="90"/>
    <col min="14089" max="14089" width="11.85546875" style="90" bestFit="1" customWidth="1"/>
    <col min="14090" max="14337" width="11.42578125" style="90"/>
    <col min="14338" max="14338" width="70.28515625" style="90" customWidth="1"/>
    <col min="14339" max="14339" width="6.42578125" style="90" bestFit="1" customWidth="1"/>
    <col min="14340" max="14340" width="10.28515625" style="90" bestFit="1" customWidth="1"/>
    <col min="14341" max="14341" width="12" style="90" customWidth="1"/>
    <col min="14342" max="14342" width="20.42578125" style="90" customWidth="1"/>
    <col min="14343" max="14344" width="11.42578125" style="90"/>
    <col min="14345" max="14345" width="11.85546875" style="90" bestFit="1" customWidth="1"/>
    <col min="14346" max="14593" width="11.42578125" style="90"/>
    <col min="14594" max="14594" width="70.28515625" style="90" customWidth="1"/>
    <col min="14595" max="14595" width="6.42578125" style="90" bestFit="1" customWidth="1"/>
    <col min="14596" max="14596" width="10.28515625" style="90" bestFit="1" customWidth="1"/>
    <col min="14597" max="14597" width="12" style="90" customWidth="1"/>
    <col min="14598" max="14598" width="20.42578125" style="90" customWidth="1"/>
    <col min="14599" max="14600" width="11.42578125" style="90"/>
    <col min="14601" max="14601" width="11.85546875" style="90" bestFit="1" customWidth="1"/>
    <col min="14602" max="14849" width="11.42578125" style="90"/>
    <col min="14850" max="14850" width="70.28515625" style="90" customWidth="1"/>
    <col min="14851" max="14851" width="6.42578125" style="90" bestFit="1" customWidth="1"/>
    <col min="14852" max="14852" width="10.28515625" style="90" bestFit="1" customWidth="1"/>
    <col min="14853" max="14853" width="12" style="90" customWidth="1"/>
    <col min="14854" max="14854" width="20.42578125" style="90" customWidth="1"/>
    <col min="14855" max="14856" width="11.42578125" style="90"/>
    <col min="14857" max="14857" width="11.85546875" style="90" bestFit="1" customWidth="1"/>
    <col min="14858" max="15105" width="11.42578125" style="90"/>
    <col min="15106" max="15106" width="70.28515625" style="90" customWidth="1"/>
    <col min="15107" max="15107" width="6.42578125" style="90" bestFit="1" customWidth="1"/>
    <col min="15108" max="15108" width="10.28515625" style="90" bestFit="1" customWidth="1"/>
    <col min="15109" max="15109" width="12" style="90" customWidth="1"/>
    <col min="15110" max="15110" width="20.42578125" style="90" customWidth="1"/>
    <col min="15111" max="15112" width="11.42578125" style="90"/>
    <col min="15113" max="15113" width="11.85546875" style="90" bestFit="1" customWidth="1"/>
    <col min="15114" max="15361" width="11.42578125" style="90"/>
    <col min="15362" max="15362" width="70.28515625" style="90" customWidth="1"/>
    <col min="15363" max="15363" width="6.42578125" style="90" bestFit="1" customWidth="1"/>
    <col min="15364" max="15364" width="10.28515625" style="90" bestFit="1" customWidth="1"/>
    <col min="15365" max="15365" width="12" style="90" customWidth="1"/>
    <col min="15366" max="15366" width="20.42578125" style="90" customWidth="1"/>
    <col min="15367" max="15368" width="11.42578125" style="90"/>
    <col min="15369" max="15369" width="11.85546875" style="90" bestFit="1" customWidth="1"/>
    <col min="15370" max="15617" width="11.42578125" style="90"/>
    <col min="15618" max="15618" width="70.28515625" style="90" customWidth="1"/>
    <col min="15619" max="15619" width="6.42578125" style="90" bestFit="1" customWidth="1"/>
    <col min="15620" max="15620" width="10.28515625" style="90" bestFit="1" customWidth="1"/>
    <col min="15621" max="15621" width="12" style="90" customWidth="1"/>
    <col min="15622" max="15622" width="20.42578125" style="90" customWidth="1"/>
    <col min="15623" max="15624" width="11.42578125" style="90"/>
    <col min="15625" max="15625" width="11.85546875" style="90" bestFit="1" customWidth="1"/>
    <col min="15626" max="15873" width="11.42578125" style="90"/>
    <col min="15874" max="15874" width="70.28515625" style="90" customWidth="1"/>
    <col min="15875" max="15875" width="6.42578125" style="90" bestFit="1" customWidth="1"/>
    <col min="15876" max="15876" width="10.28515625" style="90" bestFit="1" customWidth="1"/>
    <col min="15877" max="15877" width="12" style="90" customWidth="1"/>
    <col min="15878" max="15878" width="20.42578125" style="90" customWidth="1"/>
    <col min="15879" max="15880" width="11.42578125" style="90"/>
    <col min="15881" max="15881" width="11.85546875" style="90" bestFit="1" customWidth="1"/>
    <col min="15882" max="16129" width="11.42578125" style="90"/>
    <col min="16130" max="16130" width="70.28515625" style="90" customWidth="1"/>
    <col min="16131" max="16131" width="6.42578125" style="90" bestFit="1" customWidth="1"/>
    <col min="16132" max="16132" width="10.28515625" style="90" bestFit="1" customWidth="1"/>
    <col min="16133" max="16133" width="12" style="90" customWidth="1"/>
    <col min="16134" max="16134" width="20.42578125" style="90" customWidth="1"/>
    <col min="16135" max="16136" width="11.42578125" style="90"/>
    <col min="16137" max="16137" width="11.85546875" style="90" bestFit="1" customWidth="1"/>
    <col min="16138" max="16384" width="11.42578125" style="90"/>
  </cols>
  <sheetData>
    <row r="1" spans="1:6" s="2" customFormat="1" ht="34.5" customHeight="1" thickTop="1" thickBot="1" x14ac:dyDescent="0.35">
      <c r="A1" s="272" t="s">
        <v>8</v>
      </c>
      <c r="B1" s="273"/>
      <c r="C1" s="273"/>
      <c r="D1" s="273"/>
      <c r="E1" s="273"/>
      <c r="F1" s="274"/>
    </row>
    <row r="2" spans="1:6" customFormat="1" ht="34.5" customHeight="1" thickTop="1" thickBot="1" x14ac:dyDescent="0.3">
      <c r="A2" s="275" t="s">
        <v>0</v>
      </c>
      <c r="B2" s="276"/>
      <c r="C2" s="276"/>
      <c r="D2" s="276"/>
      <c r="E2" s="276"/>
      <c r="F2" s="277"/>
    </row>
    <row r="3" spans="1:6" customFormat="1" ht="34.5" customHeight="1" thickTop="1" thickBot="1" x14ac:dyDescent="0.3">
      <c r="A3" s="278" t="s">
        <v>177</v>
      </c>
      <c r="B3" s="279"/>
      <c r="C3" s="279"/>
      <c r="D3" s="279"/>
      <c r="E3" s="279"/>
      <c r="F3" s="280"/>
    </row>
    <row r="4" spans="1:6" customFormat="1" ht="34.5" customHeight="1" thickTop="1" thickBot="1" x14ac:dyDescent="0.3">
      <c r="A4" s="289" t="s">
        <v>178</v>
      </c>
      <c r="B4" s="290"/>
      <c r="C4" s="290"/>
      <c r="D4" s="290"/>
      <c r="E4" s="290"/>
      <c r="F4" s="291"/>
    </row>
    <row r="5" spans="1:6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6" t="s">
        <v>14</v>
      </c>
      <c r="F5" s="7" t="s">
        <v>15</v>
      </c>
    </row>
    <row r="6" spans="1:6" s="15" customFormat="1" ht="12" customHeight="1" thickTop="1" x14ac:dyDescent="0.2">
      <c r="A6" s="9"/>
      <c r="B6" s="10"/>
      <c r="C6" s="101"/>
      <c r="D6" s="12"/>
      <c r="E6" s="13"/>
      <c r="F6" s="14"/>
    </row>
    <row r="7" spans="1:6" s="15" customFormat="1" x14ac:dyDescent="0.2">
      <c r="A7" s="16">
        <v>2.1</v>
      </c>
      <c r="B7" s="17" t="s">
        <v>16</v>
      </c>
      <c r="C7" s="102"/>
      <c r="D7" s="19"/>
      <c r="E7" s="20"/>
      <c r="F7" s="21"/>
    </row>
    <row r="8" spans="1:6" s="15" customFormat="1" x14ac:dyDescent="0.2">
      <c r="A8" s="22">
        <f>A7+0.001</f>
        <v>2.101</v>
      </c>
      <c r="B8" s="23" t="s">
        <v>17</v>
      </c>
      <c r="C8" s="24" t="s">
        <v>18</v>
      </c>
      <c r="D8" s="12">
        <v>1</v>
      </c>
      <c r="E8" s="284" t="s">
        <v>19</v>
      </c>
      <c r="F8" s="285"/>
    </row>
    <row r="9" spans="1:6" s="15" customFormat="1" ht="24" x14ac:dyDescent="0.2">
      <c r="A9" s="22">
        <f>A8+0.001</f>
        <v>2.1019999999999999</v>
      </c>
      <c r="B9" s="23" t="s">
        <v>20</v>
      </c>
      <c r="C9" s="24" t="s">
        <v>18</v>
      </c>
      <c r="D9" s="12">
        <v>1</v>
      </c>
      <c r="E9" s="284" t="s">
        <v>21</v>
      </c>
      <c r="F9" s="285"/>
    </row>
    <row r="10" spans="1:6" s="15" customFormat="1" x14ac:dyDescent="0.2">
      <c r="A10" s="22">
        <f>A9+0.001</f>
        <v>2.1029999999999998</v>
      </c>
      <c r="B10" s="25" t="s">
        <v>22</v>
      </c>
      <c r="C10" s="24" t="s">
        <v>18</v>
      </c>
      <c r="D10" s="19">
        <v>1</v>
      </c>
      <c r="E10" s="26"/>
      <c r="F10" s="27"/>
    </row>
    <row r="11" spans="1:6" s="15" customFormat="1" x14ac:dyDescent="0.2">
      <c r="A11" s="22">
        <v>2.1070000000000002</v>
      </c>
      <c r="B11" s="25" t="s">
        <v>26</v>
      </c>
      <c r="C11" s="24" t="s">
        <v>18</v>
      </c>
      <c r="D11" s="19">
        <v>1</v>
      </c>
      <c r="E11" s="26"/>
      <c r="F11" s="27"/>
    </row>
    <row r="12" spans="1:6" s="15" customFormat="1" x14ac:dyDescent="0.2">
      <c r="A12" s="22">
        <v>2.11</v>
      </c>
      <c r="B12" s="25" t="s">
        <v>28</v>
      </c>
      <c r="C12" s="24" t="s">
        <v>18</v>
      </c>
      <c r="D12" s="19">
        <v>1</v>
      </c>
      <c r="E12" s="26"/>
      <c r="F12" s="27"/>
    </row>
    <row r="13" spans="1:6" s="15" customFormat="1" x14ac:dyDescent="0.2">
      <c r="A13" s="22">
        <f>A12+0.001</f>
        <v>2.1109999999999998</v>
      </c>
      <c r="B13" s="25" t="s">
        <v>29</v>
      </c>
      <c r="C13" s="24" t="s">
        <v>18</v>
      </c>
      <c r="D13" s="19">
        <v>1</v>
      </c>
      <c r="E13" s="26"/>
      <c r="F13" s="27"/>
    </row>
    <row r="14" spans="1:6" s="15" customFormat="1" x14ac:dyDescent="0.2">
      <c r="A14" s="22">
        <f>A13+0.001</f>
        <v>2.1119999999999997</v>
      </c>
      <c r="B14" s="25" t="s">
        <v>30</v>
      </c>
      <c r="C14" s="24" t="s">
        <v>18</v>
      </c>
      <c r="D14" s="19">
        <v>1</v>
      </c>
      <c r="E14" s="26"/>
      <c r="F14" s="27"/>
    </row>
    <row r="15" spans="1:6" s="15" customFormat="1" ht="12" customHeight="1" x14ac:dyDescent="0.2">
      <c r="A15" s="9"/>
      <c r="B15" s="10"/>
      <c r="C15" s="101"/>
      <c r="D15" s="12"/>
      <c r="E15" s="13"/>
      <c r="F15" s="14"/>
    </row>
    <row r="16" spans="1:6" customFormat="1" ht="12" customHeight="1" x14ac:dyDescent="0.25">
      <c r="A16" s="28"/>
      <c r="B16" s="29" t="s">
        <v>31</v>
      </c>
      <c r="C16" s="30"/>
      <c r="D16" s="31"/>
      <c r="E16" s="32"/>
      <c r="F16" s="33"/>
    </row>
    <row r="17" spans="1:6" customFormat="1" ht="12" customHeight="1" x14ac:dyDescent="0.25">
      <c r="A17" s="28"/>
      <c r="B17" s="29" t="s">
        <v>32</v>
      </c>
      <c r="C17" s="30"/>
      <c r="D17" s="31"/>
      <c r="E17" s="32"/>
      <c r="F17" s="33"/>
    </row>
    <row r="18" spans="1:6" customFormat="1" ht="12" customHeight="1" x14ac:dyDescent="0.25">
      <c r="A18" s="28"/>
      <c r="B18" s="29" t="s">
        <v>33</v>
      </c>
      <c r="C18" s="30"/>
      <c r="D18" s="31"/>
      <c r="E18" s="32"/>
      <c r="F18" s="33"/>
    </row>
    <row r="19" spans="1:6" customFormat="1" ht="12" customHeight="1" x14ac:dyDescent="0.25">
      <c r="A19" s="28"/>
      <c r="B19" s="29" t="s">
        <v>34</v>
      </c>
      <c r="C19" s="34"/>
      <c r="D19" s="35"/>
      <c r="E19" s="26"/>
      <c r="F19" s="36"/>
    </row>
    <row r="20" spans="1:6" customFormat="1" ht="12" customHeight="1" x14ac:dyDescent="0.25">
      <c r="A20" s="28"/>
      <c r="B20" s="29" t="s">
        <v>35</v>
      </c>
      <c r="C20" s="30"/>
      <c r="D20" s="31"/>
      <c r="E20" s="32"/>
      <c r="F20" s="33"/>
    </row>
    <row r="21" spans="1:6" customFormat="1" ht="12" customHeight="1" x14ac:dyDescent="0.25">
      <c r="A21" s="28"/>
      <c r="B21" s="29" t="s">
        <v>36</v>
      </c>
      <c r="C21" s="30"/>
      <c r="D21" s="31"/>
      <c r="E21" s="32"/>
      <c r="F21" s="33"/>
    </row>
    <row r="22" spans="1:6" customFormat="1" ht="12" customHeight="1" x14ac:dyDescent="0.25">
      <c r="A22" s="28"/>
      <c r="B22" s="29" t="s">
        <v>37</v>
      </c>
      <c r="C22" s="30"/>
      <c r="D22" s="31"/>
      <c r="E22" s="32"/>
      <c r="F22" s="33"/>
    </row>
    <row r="23" spans="1:6" customFormat="1" ht="12" customHeight="1" x14ac:dyDescent="0.25">
      <c r="A23" s="28"/>
      <c r="B23" s="29" t="s">
        <v>38</v>
      </c>
      <c r="C23" s="30"/>
      <c r="D23" s="31"/>
      <c r="E23" s="32"/>
      <c r="F23" s="33"/>
    </row>
    <row r="24" spans="1:6" customFormat="1" ht="12" customHeight="1" x14ac:dyDescent="0.25">
      <c r="A24" s="28"/>
      <c r="B24" s="29" t="s">
        <v>39</v>
      </c>
      <c r="C24" s="30"/>
      <c r="D24" s="31"/>
      <c r="E24" s="32"/>
      <c r="F24" s="33"/>
    </row>
    <row r="25" spans="1:6" customFormat="1" ht="12" customHeight="1" x14ac:dyDescent="0.25">
      <c r="A25" s="28"/>
      <c r="B25" s="29" t="s">
        <v>40</v>
      </c>
      <c r="C25" s="30"/>
      <c r="D25" s="31"/>
      <c r="E25" s="32"/>
      <c r="F25" s="33"/>
    </row>
    <row r="26" spans="1:6" customFormat="1" ht="12" customHeight="1" x14ac:dyDescent="0.25">
      <c r="A26" s="28"/>
      <c r="B26" s="29" t="s">
        <v>41</v>
      </c>
      <c r="C26" s="30"/>
      <c r="D26" s="31"/>
      <c r="E26" s="32"/>
      <c r="F26" s="33"/>
    </row>
    <row r="27" spans="1:6" customFormat="1" ht="12" customHeight="1" x14ac:dyDescent="0.25">
      <c r="A27" s="28"/>
      <c r="B27" s="29" t="s">
        <v>42</v>
      </c>
      <c r="C27" s="30"/>
      <c r="D27" s="31"/>
      <c r="E27" s="32"/>
      <c r="F27" s="33"/>
    </row>
    <row r="28" spans="1:6" customFormat="1" ht="12" customHeight="1" x14ac:dyDescent="0.25">
      <c r="A28" s="28"/>
      <c r="B28" s="29" t="s">
        <v>43</v>
      </c>
      <c r="C28" s="30"/>
      <c r="D28" s="31"/>
      <c r="E28" s="32"/>
      <c r="F28" s="33"/>
    </row>
    <row r="29" spans="1:6" customFormat="1" ht="12" customHeight="1" x14ac:dyDescent="0.25">
      <c r="A29" s="28"/>
      <c r="B29" s="29" t="s">
        <v>44</v>
      </c>
      <c r="C29" s="30"/>
      <c r="D29" s="31"/>
      <c r="E29" s="32"/>
      <c r="F29" s="33"/>
    </row>
    <row r="30" spans="1:6" customFormat="1" ht="12" customHeight="1" x14ac:dyDescent="0.25">
      <c r="A30" s="28"/>
      <c r="B30" s="29" t="s">
        <v>45</v>
      </c>
      <c r="C30" s="30"/>
      <c r="D30" s="31"/>
      <c r="E30" s="32"/>
      <c r="F30" s="33"/>
    </row>
    <row r="31" spans="1:6" customFormat="1" ht="12" customHeight="1" x14ac:dyDescent="0.25">
      <c r="A31" s="28"/>
      <c r="B31" s="29" t="s">
        <v>46</v>
      </c>
      <c r="C31" s="30"/>
      <c r="D31" s="31"/>
      <c r="E31" s="32"/>
      <c r="F31" s="33"/>
    </row>
    <row r="32" spans="1:6" customFormat="1" ht="12" customHeight="1" x14ac:dyDescent="0.25">
      <c r="A32" s="28"/>
      <c r="B32" s="29" t="s">
        <v>47</v>
      </c>
      <c r="C32" s="30"/>
      <c r="D32" s="31"/>
      <c r="E32" s="32"/>
      <c r="F32" s="33"/>
    </row>
    <row r="33" spans="1:6" customFormat="1" ht="12" customHeight="1" x14ac:dyDescent="0.25">
      <c r="A33" s="28"/>
      <c r="B33" s="29" t="s">
        <v>48</v>
      </c>
      <c r="C33" s="30"/>
      <c r="D33" s="31"/>
      <c r="E33" s="32"/>
      <c r="F33" s="33"/>
    </row>
    <row r="34" spans="1:6" s="15" customFormat="1" ht="12.75" thickBot="1" x14ac:dyDescent="0.25">
      <c r="A34" s="22"/>
      <c r="B34" s="37"/>
      <c r="C34" s="24"/>
      <c r="D34" s="39"/>
      <c r="E34" s="40"/>
      <c r="F34" s="41"/>
    </row>
    <row r="35" spans="1:6" s="15" customFormat="1" ht="27" customHeight="1" thickTop="1" thickBot="1" x14ac:dyDescent="0.25">
      <c r="A35" s="22"/>
      <c r="B35" s="42"/>
      <c r="C35" s="262" t="s">
        <v>16</v>
      </c>
      <c r="D35" s="263"/>
      <c r="E35" s="264"/>
      <c r="F35" s="43"/>
    </row>
    <row r="36" spans="1:6" s="15" customFormat="1" ht="13.5" thickTop="1" thickBot="1" x14ac:dyDescent="0.25">
      <c r="A36" s="22"/>
      <c r="B36" s="44"/>
      <c r="C36" s="103"/>
      <c r="D36" s="46"/>
      <c r="E36" s="47"/>
      <c r="F36" s="48"/>
    </row>
    <row r="37" spans="1:6" s="15" customFormat="1" ht="12.75" thickTop="1" x14ac:dyDescent="0.2">
      <c r="A37" s="49"/>
      <c r="B37" s="268" t="s">
        <v>49</v>
      </c>
      <c r="C37" s="104"/>
      <c r="D37" s="50"/>
      <c r="E37" s="51"/>
      <c r="F37" s="52"/>
    </row>
    <row r="38" spans="1:6" s="15" customFormat="1" ht="27" customHeight="1" x14ac:dyDescent="0.2">
      <c r="A38" s="49"/>
      <c r="B38" s="269"/>
      <c r="C38" s="104"/>
      <c r="D38" s="50"/>
      <c r="E38" s="51"/>
      <c r="F38" s="52"/>
    </row>
    <row r="39" spans="1:6" s="15" customFormat="1" x14ac:dyDescent="0.2">
      <c r="A39" s="49"/>
      <c r="B39" s="269"/>
      <c r="C39" s="104"/>
      <c r="D39" s="50" t="s">
        <v>6</v>
      </c>
      <c r="E39" s="51"/>
      <c r="F39" s="52"/>
    </row>
    <row r="40" spans="1:6" s="15" customFormat="1" x14ac:dyDescent="0.2">
      <c r="A40" s="49"/>
      <c r="B40" s="269"/>
      <c r="C40" s="104"/>
      <c r="D40" s="50"/>
      <c r="E40" s="51"/>
      <c r="F40" s="52"/>
    </row>
    <row r="41" spans="1:6" s="15" customFormat="1" ht="12.75" thickBot="1" x14ac:dyDescent="0.25">
      <c r="A41" s="49"/>
      <c r="B41" s="270"/>
      <c r="C41" s="104"/>
      <c r="D41" s="50"/>
      <c r="E41" s="51"/>
      <c r="F41" s="52"/>
    </row>
    <row r="42" spans="1:6" s="15" customFormat="1" ht="12.75" thickTop="1" x14ac:dyDescent="0.2">
      <c r="A42" s="22"/>
      <c r="B42" s="44"/>
      <c r="C42" s="103"/>
      <c r="D42" s="53"/>
      <c r="E42" s="54"/>
      <c r="F42" s="48"/>
    </row>
    <row r="43" spans="1:6" s="15" customFormat="1" x14ac:dyDescent="0.2">
      <c r="A43" s="16">
        <v>2.1</v>
      </c>
      <c r="B43" s="17" t="s">
        <v>50</v>
      </c>
      <c r="C43" s="102"/>
      <c r="D43" s="19"/>
      <c r="E43" s="20"/>
      <c r="F43" s="21"/>
    </row>
    <row r="44" spans="1:6" s="15" customFormat="1" x14ac:dyDescent="0.2">
      <c r="A44" s="22">
        <v>2.1029999999999998</v>
      </c>
      <c r="B44" s="25" t="s">
        <v>60</v>
      </c>
      <c r="C44" s="24"/>
      <c r="D44" s="19"/>
      <c r="E44" s="71"/>
      <c r="F44" s="27"/>
    </row>
    <row r="45" spans="1:6" s="15" customFormat="1" x14ac:dyDescent="0.2">
      <c r="A45" s="55">
        <v>2.1032000000000002</v>
      </c>
      <c r="B45" s="25" t="s">
        <v>63</v>
      </c>
      <c r="C45" s="24" t="s">
        <v>71</v>
      </c>
      <c r="D45" s="19">
        <v>125</v>
      </c>
      <c r="E45" s="26"/>
      <c r="F45" s="27"/>
    </row>
    <row r="46" spans="1:6" s="15" customFormat="1" x14ac:dyDescent="0.2">
      <c r="A46" s="22">
        <v>2.1039999999999996</v>
      </c>
      <c r="B46" s="25" t="s">
        <v>64</v>
      </c>
      <c r="C46" s="24"/>
      <c r="D46" s="19"/>
      <c r="E46" s="71"/>
      <c r="F46" s="27"/>
    </row>
    <row r="47" spans="1:6" s="15" customFormat="1" x14ac:dyDescent="0.2">
      <c r="A47" s="55">
        <v>2.1042000000000001</v>
      </c>
      <c r="B47" s="25" t="s">
        <v>66</v>
      </c>
      <c r="C47" s="24" t="s">
        <v>71</v>
      </c>
      <c r="D47" s="19">
        <v>140</v>
      </c>
      <c r="E47" s="26"/>
      <c r="F47" s="27"/>
    </row>
    <row r="48" spans="1:6" s="15" customFormat="1" x14ac:dyDescent="0.2">
      <c r="A48" s="22">
        <v>2.1049999999999995</v>
      </c>
      <c r="B48" s="25" t="s">
        <v>67</v>
      </c>
      <c r="C48" s="24"/>
      <c r="D48" s="19"/>
      <c r="E48" s="71"/>
      <c r="F48" s="27"/>
    </row>
    <row r="49" spans="1:6" s="15" customFormat="1" x14ac:dyDescent="0.2">
      <c r="A49" s="55">
        <v>2.1052</v>
      </c>
      <c r="B49" s="25" t="s">
        <v>69</v>
      </c>
      <c r="C49" s="24" t="s">
        <v>71</v>
      </c>
      <c r="D49" s="19">
        <v>155</v>
      </c>
      <c r="E49" s="26"/>
      <c r="F49" s="27"/>
    </row>
    <row r="50" spans="1:6" s="15" customFormat="1" x14ac:dyDescent="0.2">
      <c r="A50" s="22">
        <v>2.1069999999999993</v>
      </c>
      <c r="B50" s="25" t="s">
        <v>72</v>
      </c>
      <c r="C50" s="24" t="s">
        <v>71</v>
      </c>
      <c r="D50" s="19">
        <v>193</v>
      </c>
      <c r="E50" s="26"/>
      <c r="F50" s="27"/>
    </row>
    <row r="51" spans="1:6" s="15" customFormat="1" ht="12.75" thickBot="1" x14ac:dyDescent="0.25">
      <c r="A51" s="22"/>
      <c r="B51" s="37"/>
      <c r="C51" s="24"/>
      <c r="D51" s="39"/>
      <c r="E51" s="40"/>
      <c r="F51" s="41"/>
    </row>
    <row r="52" spans="1:6" s="15" customFormat="1" ht="27" customHeight="1" thickTop="1" thickBot="1" x14ac:dyDescent="0.25">
      <c r="A52" s="22"/>
      <c r="B52" s="42"/>
      <c r="C52" s="262" t="str">
        <f>B43</f>
        <v xml:space="preserve">TERRASSEMENT </v>
      </c>
      <c r="D52" s="263"/>
      <c r="E52" s="264"/>
      <c r="F52" s="43"/>
    </row>
    <row r="53" spans="1:6" s="15" customFormat="1" ht="13.5" thickTop="1" thickBot="1" x14ac:dyDescent="0.25">
      <c r="A53" s="76"/>
      <c r="B53" s="109"/>
      <c r="C53" s="110"/>
      <c r="D53" s="111"/>
      <c r="E53" s="112"/>
      <c r="F53" s="113"/>
    </row>
    <row r="54" spans="1:6" s="15" customFormat="1" ht="12.75" thickTop="1" x14ac:dyDescent="0.2">
      <c r="A54" s="80">
        <f>A43+0.1</f>
        <v>2.2000000000000002</v>
      </c>
      <c r="B54" s="81" t="s">
        <v>73</v>
      </c>
      <c r="C54" s="103"/>
      <c r="D54" s="53"/>
      <c r="E54" s="82"/>
      <c r="F54" s="83"/>
    </row>
    <row r="55" spans="1:6" s="15" customFormat="1" x14ac:dyDescent="0.2">
      <c r="A55" s="22">
        <v>2.2010000000000001</v>
      </c>
      <c r="B55" s="25" t="s">
        <v>74</v>
      </c>
      <c r="C55" s="24"/>
      <c r="D55" s="19"/>
      <c r="E55" s="71"/>
      <c r="F55" s="27"/>
    </row>
    <row r="56" spans="1:6" s="15" customFormat="1" x14ac:dyDescent="0.2">
      <c r="A56" s="55">
        <v>2.2011000000000003</v>
      </c>
      <c r="B56" s="25" t="s">
        <v>75</v>
      </c>
      <c r="C56" s="24" t="s">
        <v>71</v>
      </c>
      <c r="D56" s="19">
        <v>12</v>
      </c>
      <c r="E56" s="26"/>
      <c r="F56" s="27"/>
    </row>
    <row r="57" spans="1:6" s="15" customFormat="1" x14ac:dyDescent="0.2">
      <c r="A57" s="55">
        <v>2.2013000000000007</v>
      </c>
      <c r="B57" s="25" t="s">
        <v>76</v>
      </c>
      <c r="C57" s="24" t="s">
        <v>71</v>
      </c>
      <c r="D57" s="19">
        <v>10</v>
      </c>
      <c r="E57" s="26"/>
      <c r="F57" s="27"/>
    </row>
    <row r="58" spans="1:6" s="15" customFormat="1" ht="36" x14ac:dyDescent="0.2">
      <c r="A58" s="22">
        <v>2.2039999999999997</v>
      </c>
      <c r="B58" s="25" t="s">
        <v>79</v>
      </c>
      <c r="C58" s="24" t="s">
        <v>71</v>
      </c>
      <c r="D58" s="19">
        <v>10</v>
      </c>
      <c r="E58" s="26"/>
      <c r="F58" s="27"/>
    </row>
    <row r="59" spans="1:6" s="15" customFormat="1" ht="36" x14ac:dyDescent="0.2">
      <c r="A59" s="22">
        <v>2.2049999999999996</v>
      </c>
      <c r="B59" s="25" t="s">
        <v>80</v>
      </c>
      <c r="C59" s="24"/>
      <c r="D59" s="19"/>
      <c r="E59" s="71"/>
      <c r="F59" s="27"/>
    </row>
    <row r="60" spans="1:6" s="15" customFormat="1" x14ac:dyDescent="0.2">
      <c r="A60" s="55">
        <v>2.2050999999999998</v>
      </c>
      <c r="B60" s="25" t="s">
        <v>81</v>
      </c>
      <c r="C60" s="107" t="s">
        <v>57</v>
      </c>
      <c r="D60" s="19">
        <v>41</v>
      </c>
      <c r="E60" s="26"/>
      <c r="F60" s="27"/>
    </row>
    <row r="61" spans="1:6" s="15" customFormat="1" x14ac:dyDescent="0.2">
      <c r="A61" s="22">
        <v>2.2059999999999995</v>
      </c>
      <c r="B61" s="25" t="s">
        <v>87</v>
      </c>
      <c r="C61" s="24"/>
      <c r="D61" s="19"/>
      <c r="E61" s="71"/>
      <c r="F61" s="27"/>
    </row>
    <row r="62" spans="1:6" s="15" customFormat="1" x14ac:dyDescent="0.2">
      <c r="A62" s="55">
        <v>2.2065000000000006</v>
      </c>
      <c r="B62" s="25" t="s">
        <v>90</v>
      </c>
      <c r="C62" s="24" t="s">
        <v>12</v>
      </c>
      <c r="D62" s="19">
        <v>1</v>
      </c>
      <c r="E62" s="26"/>
      <c r="F62" s="27"/>
    </row>
    <row r="63" spans="1:6" s="15" customFormat="1" x14ac:dyDescent="0.2">
      <c r="A63" s="55">
        <v>2.206700000000001</v>
      </c>
      <c r="B63" s="25" t="s">
        <v>92</v>
      </c>
      <c r="C63" s="24" t="s">
        <v>12</v>
      </c>
      <c r="D63" s="19">
        <v>3</v>
      </c>
      <c r="E63" s="26"/>
      <c r="F63" s="27"/>
    </row>
    <row r="64" spans="1:6" s="15" customFormat="1" x14ac:dyDescent="0.2">
      <c r="A64" s="22">
        <v>2.2069999999999994</v>
      </c>
      <c r="B64" s="25" t="s">
        <v>95</v>
      </c>
      <c r="C64" s="107" t="s">
        <v>57</v>
      </c>
      <c r="D64" s="19">
        <v>3</v>
      </c>
      <c r="E64" s="26"/>
      <c r="F64" s="27"/>
    </row>
    <row r="65" spans="1:6" s="15" customFormat="1" x14ac:dyDescent="0.2">
      <c r="A65" s="22">
        <v>2.2079999999999993</v>
      </c>
      <c r="B65" s="25" t="s">
        <v>96</v>
      </c>
      <c r="C65" s="24"/>
      <c r="D65" s="19"/>
      <c r="E65" s="71"/>
      <c r="F65" s="27"/>
    </row>
    <row r="66" spans="1:6" s="15" customFormat="1" x14ac:dyDescent="0.2">
      <c r="A66" s="55">
        <v>2.2082999999999999</v>
      </c>
      <c r="B66" s="25" t="s">
        <v>103</v>
      </c>
      <c r="C66" s="24"/>
      <c r="D66" s="19"/>
      <c r="E66" s="71"/>
      <c r="F66" s="27"/>
    </row>
    <row r="67" spans="1:6" s="15" customFormat="1" x14ac:dyDescent="0.2">
      <c r="A67" s="72">
        <v>2.20831</v>
      </c>
      <c r="B67" s="25" t="s">
        <v>104</v>
      </c>
      <c r="C67" s="24" t="s">
        <v>12</v>
      </c>
      <c r="D67" s="19">
        <v>1</v>
      </c>
      <c r="E67" s="26"/>
      <c r="F67" s="27"/>
    </row>
    <row r="68" spans="1:6" s="15" customFormat="1" x14ac:dyDescent="0.2">
      <c r="A68" s="72">
        <v>2.2083200000000001</v>
      </c>
      <c r="B68" s="25" t="s">
        <v>105</v>
      </c>
      <c r="C68" s="24" t="s">
        <v>12</v>
      </c>
      <c r="D68" s="19">
        <v>3</v>
      </c>
      <c r="E68" s="26"/>
      <c r="F68" s="27"/>
    </row>
    <row r="69" spans="1:6" s="15" customFormat="1" x14ac:dyDescent="0.2">
      <c r="A69" s="22">
        <v>2.210999999999999</v>
      </c>
      <c r="B69" s="25" t="s">
        <v>110</v>
      </c>
      <c r="C69" s="24" t="s">
        <v>12</v>
      </c>
      <c r="D69" s="19">
        <v>1</v>
      </c>
      <c r="E69" s="26"/>
      <c r="F69" s="27"/>
    </row>
    <row r="70" spans="1:6" s="15" customFormat="1" ht="12.75" thickBot="1" x14ac:dyDescent="0.25">
      <c r="A70" s="22"/>
      <c r="B70" s="37"/>
      <c r="C70" s="24"/>
      <c r="D70" s="39"/>
      <c r="E70" s="40"/>
      <c r="F70" s="41"/>
    </row>
    <row r="71" spans="1:6" s="15" customFormat="1" ht="27" customHeight="1" thickTop="1" thickBot="1" x14ac:dyDescent="0.25">
      <c r="A71" s="22"/>
      <c r="B71" s="42"/>
      <c r="C71" s="262" t="str">
        <f>B54</f>
        <v>ASSAINISSEMENT EP</v>
      </c>
      <c r="D71" s="263"/>
      <c r="E71" s="264"/>
      <c r="F71" s="43"/>
    </row>
    <row r="72" spans="1:6" s="15" customFormat="1" ht="12.75" thickTop="1" x14ac:dyDescent="0.2">
      <c r="A72" s="65"/>
      <c r="B72" s="66"/>
      <c r="C72" s="67"/>
      <c r="D72" s="68"/>
      <c r="E72" s="69"/>
      <c r="F72" s="70"/>
    </row>
    <row r="73" spans="1:6" s="15" customFormat="1" x14ac:dyDescent="0.2">
      <c r="A73" s="16">
        <f>A54+0.1</f>
        <v>2.3000000000000003</v>
      </c>
      <c r="B73" s="17" t="s">
        <v>115</v>
      </c>
      <c r="C73" s="102"/>
      <c r="D73" s="19"/>
      <c r="E73" s="20"/>
      <c r="F73" s="21"/>
    </row>
    <row r="74" spans="1:6" s="15" customFormat="1" x14ac:dyDescent="0.2">
      <c r="A74" s="22">
        <v>2.3010000000000002</v>
      </c>
      <c r="B74" s="25" t="s">
        <v>116</v>
      </c>
      <c r="C74" s="24"/>
      <c r="D74" s="19"/>
      <c r="E74" s="71"/>
      <c r="F74" s="27"/>
    </row>
    <row r="75" spans="1:6" s="15" customFormat="1" x14ac:dyDescent="0.2">
      <c r="A75" s="55">
        <v>2.3011000000000004</v>
      </c>
      <c r="B75" s="25" t="s">
        <v>75</v>
      </c>
      <c r="C75" s="24" t="s">
        <v>71</v>
      </c>
      <c r="D75" s="19">
        <v>6</v>
      </c>
      <c r="E75" s="26"/>
      <c r="F75" s="27"/>
    </row>
    <row r="76" spans="1:6" s="15" customFormat="1" x14ac:dyDescent="0.2">
      <c r="A76" s="55">
        <v>2.3013000000000008</v>
      </c>
      <c r="B76" s="25" t="s">
        <v>117</v>
      </c>
      <c r="C76" s="24" t="s">
        <v>71</v>
      </c>
      <c r="D76" s="19">
        <v>4</v>
      </c>
      <c r="E76" s="26"/>
      <c r="F76" s="27"/>
    </row>
    <row r="77" spans="1:6" s="15" customFormat="1" ht="36" x14ac:dyDescent="0.2">
      <c r="A77" s="22">
        <v>2.3039999999999998</v>
      </c>
      <c r="B77" s="25" t="s">
        <v>79</v>
      </c>
      <c r="C77" s="24" t="s">
        <v>71</v>
      </c>
      <c r="D77" s="19">
        <v>4</v>
      </c>
      <c r="E77" s="26"/>
      <c r="F77" s="27"/>
    </row>
    <row r="78" spans="1:6" s="15" customFormat="1" ht="36" x14ac:dyDescent="0.2">
      <c r="A78" s="22">
        <v>2.3049999999999997</v>
      </c>
      <c r="B78" s="25" t="s">
        <v>80</v>
      </c>
      <c r="C78" s="24"/>
      <c r="D78" s="19"/>
      <c r="E78" s="71"/>
      <c r="F78" s="27"/>
    </row>
    <row r="79" spans="1:6" s="15" customFormat="1" x14ac:dyDescent="0.2">
      <c r="A79" s="55">
        <v>2.3052000000000001</v>
      </c>
      <c r="B79" s="25" t="s">
        <v>81</v>
      </c>
      <c r="C79" s="24" t="s">
        <v>57</v>
      </c>
      <c r="D79" s="19">
        <v>20</v>
      </c>
      <c r="E79" s="26"/>
      <c r="F79" s="27"/>
    </row>
    <row r="80" spans="1:6" s="15" customFormat="1" x14ac:dyDescent="0.2">
      <c r="A80" s="22">
        <v>2.3059999999999996</v>
      </c>
      <c r="B80" s="25" t="s">
        <v>87</v>
      </c>
      <c r="C80" s="24"/>
      <c r="D80" s="19"/>
      <c r="E80" s="71"/>
      <c r="F80" s="27"/>
    </row>
    <row r="81" spans="1:6" s="15" customFormat="1" x14ac:dyDescent="0.2">
      <c r="A81" s="55">
        <v>2.3065000000000007</v>
      </c>
      <c r="B81" s="25" t="s">
        <v>121</v>
      </c>
      <c r="C81" s="24" t="s">
        <v>12</v>
      </c>
      <c r="D81" s="19">
        <v>2</v>
      </c>
      <c r="E81" s="26"/>
      <c r="F81" s="27"/>
    </row>
    <row r="82" spans="1:6" s="15" customFormat="1" x14ac:dyDescent="0.2">
      <c r="A82" s="55">
        <v>2.3067000000000011</v>
      </c>
      <c r="B82" s="25" t="s">
        <v>123</v>
      </c>
      <c r="C82" s="24" t="s">
        <v>12</v>
      </c>
      <c r="D82" s="19">
        <v>1</v>
      </c>
      <c r="E82" s="26"/>
      <c r="F82" s="27"/>
    </row>
    <row r="83" spans="1:6" s="15" customFormat="1" x14ac:dyDescent="0.2">
      <c r="A83" s="22">
        <v>2.3069999999999995</v>
      </c>
      <c r="B83" s="25" t="s">
        <v>124</v>
      </c>
      <c r="C83" s="24" t="s">
        <v>57</v>
      </c>
      <c r="D83" s="19">
        <v>3</v>
      </c>
      <c r="E83" s="26"/>
      <c r="F83" s="27"/>
    </row>
    <row r="84" spans="1:6" s="15" customFormat="1" x14ac:dyDescent="0.2">
      <c r="A84" s="55">
        <v>2.3083</v>
      </c>
      <c r="B84" s="25" t="s">
        <v>103</v>
      </c>
      <c r="C84" s="24"/>
      <c r="D84" s="19"/>
      <c r="E84" s="71"/>
      <c r="F84" s="27"/>
    </row>
    <row r="85" spans="1:6" s="15" customFormat="1" x14ac:dyDescent="0.2">
      <c r="A85" s="72">
        <v>2.3083100000000001</v>
      </c>
      <c r="B85" s="25" t="s">
        <v>104</v>
      </c>
      <c r="C85" s="24" t="s">
        <v>12</v>
      </c>
      <c r="D85" s="19">
        <v>2</v>
      </c>
      <c r="E85" s="26"/>
      <c r="F85" s="27"/>
    </row>
    <row r="86" spans="1:6" s="15" customFormat="1" x14ac:dyDescent="0.2">
      <c r="A86" s="72">
        <v>2.3083200000000001</v>
      </c>
      <c r="B86" s="25" t="s">
        <v>105</v>
      </c>
      <c r="C86" s="24" t="s">
        <v>12</v>
      </c>
      <c r="D86" s="19">
        <v>1</v>
      </c>
      <c r="E86" s="26"/>
      <c r="F86" s="27"/>
    </row>
    <row r="87" spans="1:6" s="15" customFormat="1" ht="12.75" thickBot="1" x14ac:dyDescent="0.25">
      <c r="A87" s="22"/>
      <c r="B87" s="37"/>
      <c r="C87" s="24"/>
      <c r="D87" s="39"/>
      <c r="E87" s="40"/>
      <c r="F87" s="41"/>
    </row>
    <row r="88" spans="1:6" s="15" customFormat="1" ht="27" customHeight="1" thickTop="1" thickBot="1" x14ac:dyDescent="0.25">
      <c r="A88" s="22"/>
      <c r="B88" s="42"/>
      <c r="C88" s="262" t="str">
        <f>B73</f>
        <v>ASSAINISSEMENT EU</v>
      </c>
      <c r="D88" s="263"/>
      <c r="E88" s="264"/>
      <c r="F88" s="43"/>
    </row>
    <row r="89" spans="1:6" s="15" customFormat="1" ht="12.75" customHeight="1" thickTop="1" thickBot="1" x14ac:dyDescent="0.25">
      <c r="A89" s="76"/>
      <c r="B89" s="77"/>
      <c r="C89" s="78"/>
      <c r="D89" s="78"/>
      <c r="E89" s="78"/>
      <c r="F89" s="79"/>
    </row>
    <row r="90" spans="1:6" s="15" customFormat="1" ht="12.75" thickTop="1" x14ac:dyDescent="0.2">
      <c r="A90" s="80">
        <v>2.5</v>
      </c>
      <c r="B90" s="81" t="s">
        <v>135</v>
      </c>
      <c r="C90" s="103"/>
      <c r="D90" s="53"/>
      <c r="E90" s="82"/>
      <c r="F90" s="83"/>
    </row>
    <row r="91" spans="1:6" s="15" customFormat="1" x14ac:dyDescent="0.2">
      <c r="A91" s="22">
        <f>A90+0.001</f>
        <v>2.5009999999999999</v>
      </c>
      <c r="B91" s="25" t="s">
        <v>136</v>
      </c>
      <c r="C91" s="24" t="s">
        <v>71</v>
      </c>
      <c r="D91" s="19">
        <v>8</v>
      </c>
      <c r="E91" s="26"/>
      <c r="F91" s="27"/>
    </row>
    <row r="92" spans="1:6" s="15" customFormat="1" x14ac:dyDescent="0.2">
      <c r="A92" s="22">
        <f>A91+0.001</f>
        <v>2.5019999999999998</v>
      </c>
      <c r="B92" s="25" t="s">
        <v>137</v>
      </c>
      <c r="C92" s="24" t="s">
        <v>54</v>
      </c>
      <c r="D92" s="19">
        <v>80</v>
      </c>
      <c r="E92" s="26"/>
      <c r="F92" s="27"/>
    </row>
    <row r="93" spans="1:6" s="15" customFormat="1" ht="12.75" thickBot="1" x14ac:dyDescent="0.25">
      <c r="A93" s="22"/>
      <c r="B93" s="37"/>
      <c r="C93" s="24"/>
      <c r="D93" s="39"/>
      <c r="E93" s="40"/>
      <c r="F93" s="41"/>
    </row>
    <row r="94" spans="1:6" s="15" customFormat="1" ht="27" customHeight="1" thickTop="1" thickBot="1" x14ac:dyDescent="0.25">
      <c r="A94" s="22"/>
      <c r="B94" s="42"/>
      <c r="C94" s="262" t="str">
        <f>B90</f>
        <v>TROTTOIR</v>
      </c>
      <c r="D94" s="263"/>
      <c r="E94" s="264"/>
      <c r="F94" s="43"/>
    </row>
    <row r="95" spans="1:6" s="15" customFormat="1" ht="17.25" customHeight="1" thickTop="1" thickBot="1" x14ac:dyDescent="0.25">
      <c r="A95" s="65"/>
      <c r="B95" s="86"/>
      <c r="C95" s="87"/>
      <c r="D95" s="87"/>
      <c r="E95" s="87"/>
      <c r="F95" s="88"/>
    </row>
    <row r="96" spans="1:6" ht="27" customHeight="1" thickTop="1" thickBot="1" x14ac:dyDescent="0.3">
      <c r="A96" s="265" t="s">
        <v>2</v>
      </c>
      <c r="B96" s="266"/>
      <c r="C96" s="266"/>
      <c r="D96" s="266"/>
      <c r="E96" s="267"/>
      <c r="F96" s="98"/>
    </row>
    <row r="97" spans="1:5" ht="12.75" thickTop="1" x14ac:dyDescent="0.25"/>
    <row r="99" spans="1:5" s="99" customFormat="1" x14ac:dyDescent="0.2">
      <c r="A99" s="1" t="s">
        <v>7</v>
      </c>
      <c r="C99" s="108"/>
      <c r="D99" s="114"/>
      <c r="E99" s="100"/>
    </row>
  </sheetData>
  <mergeCells count="13">
    <mergeCell ref="E9:F9"/>
    <mergeCell ref="A1:F1"/>
    <mergeCell ref="A2:F2"/>
    <mergeCell ref="A3:F3"/>
    <mergeCell ref="A4:F4"/>
    <mergeCell ref="E8:F8"/>
    <mergeCell ref="A96:E96"/>
    <mergeCell ref="C35:E35"/>
    <mergeCell ref="B37:B41"/>
    <mergeCell ref="C52:E52"/>
    <mergeCell ref="C71:E71"/>
    <mergeCell ref="C88:E88"/>
    <mergeCell ref="C94:E94"/>
  </mergeCells>
  <conditionalFormatting sqref="E10:E14">
    <cfRule type="cellIs" dxfId="32" priority="7" operator="equal">
      <formula>0</formula>
    </cfRule>
  </conditionalFormatting>
  <conditionalFormatting sqref="E45">
    <cfRule type="cellIs" dxfId="31" priority="6" operator="equal">
      <formula>0</formula>
    </cfRule>
  </conditionalFormatting>
  <conditionalFormatting sqref="E47">
    <cfRule type="cellIs" dxfId="30" priority="5" operator="equal">
      <formula>0</formula>
    </cfRule>
  </conditionalFormatting>
  <conditionalFormatting sqref="E49:E50">
    <cfRule type="cellIs" dxfId="29" priority="4" operator="equal">
      <formula>0</formula>
    </cfRule>
  </conditionalFormatting>
  <conditionalFormatting sqref="E56:E58 E60 E62:E64 E67:E69">
    <cfRule type="cellIs" dxfId="28" priority="3" operator="equal">
      <formula>0</formula>
    </cfRule>
  </conditionalFormatting>
  <conditionalFormatting sqref="E75:E77 E79 E81:E83 E85:E86">
    <cfRule type="cellIs" dxfId="27" priority="2" operator="equal">
      <formula>0</formula>
    </cfRule>
  </conditionalFormatting>
  <conditionalFormatting sqref="E91:E92">
    <cfRule type="cellIs" dxfId="2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02 : TER VRD  -&amp;C&amp;"Arial,Normal"&amp;5-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3" max="5" man="1"/>
    <brk id="89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63AF0-5B2C-42D9-9F61-AD460770D326}">
  <sheetPr>
    <pageSetUpPr fitToPage="1"/>
  </sheetPr>
  <dimension ref="A1:H136"/>
  <sheetViews>
    <sheetView topLeftCell="A136" zoomScale="115" zoomScaleNormal="115" zoomScaleSheetLayoutView="100" workbookViewId="0">
      <selection activeCell="B18" sqref="B18"/>
    </sheetView>
  </sheetViews>
  <sheetFormatPr baseColWidth="10" defaultRowHeight="12" x14ac:dyDescent="0.25"/>
  <cols>
    <col min="1" max="1" width="7.7109375" style="172" customWidth="1"/>
    <col min="2" max="2" width="46.7109375" style="190" customWidth="1"/>
    <col min="3" max="3" width="4.7109375" style="190" customWidth="1"/>
    <col min="4" max="4" width="11.7109375" style="190" customWidth="1"/>
    <col min="5" max="5" width="12.7109375" style="174" customWidth="1"/>
    <col min="6" max="6" width="17.7109375" style="174" customWidth="1"/>
    <col min="7" max="7" width="11.42578125" style="190"/>
    <col min="8" max="8" width="13.42578125" style="190" bestFit="1" customWidth="1"/>
    <col min="9" max="9" width="11.85546875" style="190" bestFit="1" customWidth="1"/>
    <col min="10" max="257" width="11.42578125" style="190"/>
    <col min="258" max="258" width="70.28515625" style="190" customWidth="1"/>
    <col min="259" max="259" width="6.42578125" style="190" bestFit="1" customWidth="1"/>
    <col min="260" max="260" width="10.28515625" style="190" bestFit="1" customWidth="1"/>
    <col min="261" max="261" width="12" style="190" customWidth="1"/>
    <col min="262" max="262" width="20.42578125" style="190" customWidth="1"/>
    <col min="263" max="264" width="11.42578125" style="190"/>
    <col min="265" max="265" width="11.85546875" style="190" bestFit="1" customWidth="1"/>
    <col min="266" max="513" width="11.42578125" style="190"/>
    <col min="514" max="514" width="70.28515625" style="190" customWidth="1"/>
    <col min="515" max="515" width="6.42578125" style="190" bestFit="1" customWidth="1"/>
    <col min="516" max="516" width="10.28515625" style="190" bestFit="1" customWidth="1"/>
    <col min="517" max="517" width="12" style="190" customWidth="1"/>
    <col min="518" max="518" width="20.42578125" style="190" customWidth="1"/>
    <col min="519" max="520" width="11.42578125" style="190"/>
    <col min="521" max="521" width="11.85546875" style="190" bestFit="1" customWidth="1"/>
    <col min="522" max="769" width="11.42578125" style="190"/>
    <col min="770" max="770" width="70.28515625" style="190" customWidth="1"/>
    <col min="771" max="771" width="6.42578125" style="190" bestFit="1" customWidth="1"/>
    <col min="772" max="772" width="10.28515625" style="190" bestFit="1" customWidth="1"/>
    <col min="773" max="773" width="12" style="190" customWidth="1"/>
    <col min="774" max="774" width="20.42578125" style="190" customWidth="1"/>
    <col min="775" max="776" width="11.42578125" style="190"/>
    <col min="777" max="777" width="11.85546875" style="190" bestFit="1" customWidth="1"/>
    <col min="778" max="1025" width="11.42578125" style="190"/>
    <col min="1026" max="1026" width="70.28515625" style="190" customWidth="1"/>
    <col min="1027" max="1027" width="6.42578125" style="190" bestFit="1" customWidth="1"/>
    <col min="1028" max="1028" width="10.28515625" style="190" bestFit="1" customWidth="1"/>
    <col min="1029" max="1029" width="12" style="190" customWidth="1"/>
    <col min="1030" max="1030" width="20.42578125" style="190" customWidth="1"/>
    <col min="1031" max="1032" width="11.42578125" style="190"/>
    <col min="1033" max="1033" width="11.85546875" style="190" bestFit="1" customWidth="1"/>
    <col min="1034" max="1281" width="11.42578125" style="190"/>
    <col min="1282" max="1282" width="70.28515625" style="190" customWidth="1"/>
    <col min="1283" max="1283" width="6.42578125" style="190" bestFit="1" customWidth="1"/>
    <col min="1284" max="1284" width="10.28515625" style="190" bestFit="1" customWidth="1"/>
    <col min="1285" max="1285" width="12" style="190" customWidth="1"/>
    <col min="1286" max="1286" width="20.42578125" style="190" customWidth="1"/>
    <col min="1287" max="1288" width="11.42578125" style="190"/>
    <col min="1289" max="1289" width="11.85546875" style="190" bestFit="1" customWidth="1"/>
    <col min="1290" max="1537" width="11.42578125" style="190"/>
    <col min="1538" max="1538" width="70.28515625" style="190" customWidth="1"/>
    <col min="1539" max="1539" width="6.42578125" style="190" bestFit="1" customWidth="1"/>
    <col min="1540" max="1540" width="10.28515625" style="190" bestFit="1" customWidth="1"/>
    <col min="1541" max="1541" width="12" style="190" customWidth="1"/>
    <col min="1542" max="1542" width="20.42578125" style="190" customWidth="1"/>
    <col min="1543" max="1544" width="11.42578125" style="190"/>
    <col min="1545" max="1545" width="11.85546875" style="190" bestFit="1" customWidth="1"/>
    <col min="1546" max="1793" width="11.42578125" style="190"/>
    <col min="1794" max="1794" width="70.28515625" style="190" customWidth="1"/>
    <col min="1795" max="1795" width="6.42578125" style="190" bestFit="1" customWidth="1"/>
    <col min="1796" max="1796" width="10.28515625" style="190" bestFit="1" customWidth="1"/>
    <col min="1797" max="1797" width="12" style="190" customWidth="1"/>
    <col min="1798" max="1798" width="20.42578125" style="190" customWidth="1"/>
    <col min="1799" max="1800" width="11.42578125" style="190"/>
    <col min="1801" max="1801" width="11.85546875" style="190" bestFit="1" customWidth="1"/>
    <col min="1802" max="2049" width="11.42578125" style="190"/>
    <col min="2050" max="2050" width="70.28515625" style="190" customWidth="1"/>
    <col min="2051" max="2051" width="6.42578125" style="190" bestFit="1" customWidth="1"/>
    <col min="2052" max="2052" width="10.28515625" style="190" bestFit="1" customWidth="1"/>
    <col min="2053" max="2053" width="12" style="190" customWidth="1"/>
    <col min="2054" max="2054" width="20.42578125" style="190" customWidth="1"/>
    <col min="2055" max="2056" width="11.42578125" style="190"/>
    <col min="2057" max="2057" width="11.85546875" style="190" bestFit="1" customWidth="1"/>
    <col min="2058" max="2305" width="11.42578125" style="190"/>
    <col min="2306" max="2306" width="70.28515625" style="190" customWidth="1"/>
    <col min="2307" max="2307" width="6.42578125" style="190" bestFit="1" customWidth="1"/>
    <col min="2308" max="2308" width="10.28515625" style="190" bestFit="1" customWidth="1"/>
    <col min="2309" max="2309" width="12" style="190" customWidth="1"/>
    <col min="2310" max="2310" width="20.42578125" style="190" customWidth="1"/>
    <col min="2311" max="2312" width="11.42578125" style="190"/>
    <col min="2313" max="2313" width="11.85546875" style="190" bestFit="1" customWidth="1"/>
    <col min="2314" max="2561" width="11.42578125" style="190"/>
    <col min="2562" max="2562" width="70.28515625" style="190" customWidth="1"/>
    <col min="2563" max="2563" width="6.42578125" style="190" bestFit="1" customWidth="1"/>
    <col min="2564" max="2564" width="10.28515625" style="190" bestFit="1" customWidth="1"/>
    <col min="2565" max="2565" width="12" style="190" customWidth="1"/>
    <col min="2566" max="2566" width="20.42578125" style="190" customWidth="1"/>
    <col min="2567" max="2568" width="11.42578125" style="190"/>
    <col min="2569" max="2569" width="11.85546875" style="190" bestFit="1" customWidth="1"/>
    <col min="2570" max="2817" width="11.42578125" style="190"/>
    <col min="2818" max="2818" width="70.28515625" style="190" customWidth="1"/>
    <col min="2819" max="2819" width="6.42578125" style="190" bestFit="1" customWidth="1"/>
    <col min="2820" max="2820" width="10.28515625" style="190" bestFit="1" customWidth="1"/>
    <col min="2821" max="2821" width="12" style="190" customWidth="1"/>
    <col min="2822" max="2822" width="20.42578125" style="190" customWidth="1"/>
    <col min="2823" max="2824" width="11.42578125" style="190"/>
    <col min="2825" max="2825" width="11.85546875" style="190" bestFit="1" customWidth="1"/>
    <col min="2826" max="3073" width="11.42578125" style="190"/>
    <col min="3074" max="3074" width="70.28515625" style="190" customWidth="1"/>
    <col min="3075" max="3075" width="6.42578125" style="190" bestFit="1" customWidth="1"/>
    <col min="3076" max="3076" width="10.28515625" style="190" bestFit="1" customWidth="1"/>
    <col min="3077" max="3077" width="12" style="190" customWidth="1"/>
    <col min="3078" max="3078" width="20.42578125" style="190" customWidth="1"/>
    <col min="3079" max="3080" width="11.42578125" style="190"/>
    <col min="3081" max="3081" width="11.85546875" style="190" bestFit="1" customWidth="1"/>
    <col min="3082" max="3329" width="11.42578125" style="190"/>
    <col min="3330" max="3330" width="70.28515625" style="190" customWidth="1"/>
    <col min="3331" max="3331" width="6.42578125" style="190" bestFit="1" customWidth="1"/>
    <col min="3332" max="3332" width="10.28515625" style="190" bestFit="1" customWidth="1"/>
    <col min="3333" max="3333" width="12" style="190" customWidth="1"/>
    <col min="3334" max="3334" width="20.42578125" style="190" customWidth="1"/>
    <col min="3335" max="3336" width="11.42578125" style="190"/>
    <col min="3337" max="3337" width="11.85546875" style="190" bestFit="1" customWidth="1"/>
    <col min="3338" max="3585" width="11.42578125" style="190"/>
    <col min="3586" max="3586" width="70.28515625" style="190" customWidth="1"/>
    <col min="3587" max="3587" width="6.42578125" style="190" bestFit="1" customWidth="1"/>
    <col min="3588" max="3588" width="10.28515625" style="190" bestFit="1" customWidth="1"/>
    <col min="3589" max="3589" width="12" style="190" customWidth="1"/>
    <col min="3590" max="3590" width="20.42578125" style="190" customWidth="1"/>
    <col min="3591" max="3592" width="11.42578125" style="190"/>
    <col min="3593" max="3593" width="11.85546875" style="190" bestFit="1" customWidth="1"/>
    <col min="3594" max="3841" width="11.42578125" style="190"/>
    <col min="3842" max="3842" width="70.28515625" style="190" customWidth="1"/>
    <col min="3843" max="3843" width="6.42578125" style="190" bestFit="1" customWidth="1"/>
    <col min="3844" max="3844" width="10.28515625" style="190" bestFit="1" customWidth="1"/>
    <col min="3845" max="3845" width="12" style="190" customWidth="1"/>
    <col min="3846" max="3846" width="20.42578125" style="190" customWidth="1"/>
    <col min="3847" max="3848" width="11.42578125" style="190"/>
    <col min="3849" max="3849" width="11.85546875" style="190" bestFit="1" customWidth="1"/>
    <col min="3850" max="4097" width="11.42578125" style="190"/>
    <col min="4098" max="4098" width="70.28515625" style="190" customWidth="1"/>
    <col min="4099" max="4099" width="6.42578125" style="190" bestFit="1" customWidth="1"/>
    <col min="4100" max="4100" width="10.28515625" style="190" bestFit="1" customWidth="1"/>
    <col min="4101" max="4101" width="12" style="190" customWidth="1"/>
    <col min="4102" max="4102" width="20.42578125" style="190" customWidth="1"/>
    <col min="4103" max="4104" width="11.42578125" style="190"/>
    <col min="4105" max="4105" width="11.85546875" style="190" bestFit="1" customWidth="1"/>
    <col min="4106" max="4353" width="11.42578125" style="190"/>
    <col min="4354" max="4354" width="70.28515625" style="190" customWidth="1"/>
    <col min="4355" max="4355" width="6.42578125" style="190" bestFit="1" customWidth="1"/>
    <col min="4356" max="4356" width="10.28515625" style="190" bestFit="1" customWidth="1"/>
    <col min="4357" max="4357" width="12" style="190" customWidth="1"/>
    <col min="4358" max="4358" width="20.42578125" style="190" customWidth="1"/>
    <col min="4359" max="4360" width="11.42578125" style="190"/>
    <col min="4361" max="4361" width="11.85546875" style="190" bestFit="1" customWidth="1"/>
    <col min="4362" max="4609" width="11.42578125" style="190"/>
    <col min="4610" max="4610" width="70.28515625" style="190" customWidth="1"/>
    <col min="4611" max="4611" width="6.42578125" style="190" bestFit="1" customWidth="1"/>
    <col min="4612" max="4612" width="10.28515625" style="190" bestFit="1" customWidth="1"/>
    <col min="4613" max="4613" width="12" style="190" customWidth="1"/>
    <col min="4614" max="4614" width="20.42578125" style="190" customWidth="1"/>
    <col min="4615" max="4616" width="11.42578125" style="190"/>
    <col min="4617" max="4617" width="11.85546875" style="190" bestFit="1" customWidth="1"/>
    <col min="4618" max="4865" width="11.42578125" style="190"/>
    <col min="4866" max="4866" width="70.28515625" style="190" customWidth="1"/>
    <col min="4867" max="4867" width="6.42578125" style="190" bestFit="1" customWidth="1"/>
    <col min="4868" max="4868" width="10.28515625" style="190" bestFit="1" customWidth="1"/>
    <col min="4869" max="4869" width="12" style="190" customWidth="1"/>
    <col min="4870" max="4870" width="20.42578125" style="190" customWidth="1"/>
    <col min="4871" max="4872" width="11.42578125" style="190"/>
    <col min="4873" max="4873" width="11.85546875" style="190" bestFit="1" customWidth="1"/>
    <col min="4874" max="5121" width="11.42578125" style="190"/>
    <col min="5122" max="5122" width="70.28515625" style="190" customWidth="1"/>
    <col min="5123" max="5123" width="6.42578125" style="190" bestFit="1" customWidth="1"/>
    <col min="5124" max="5124" width="10.28515625" style="190" bestFit="1" customWidth="1"/>
    <col min="5125" max="5125" width="12" style="190" customWidth="1"/>
    <col min="5126" max="5126" width="20.42578125" style="190" customWidth="1"/>
    <col min="5127" max="5128" width="11.42578125" style="190"/>
    <col min="5129" max="5129" width="11.85546875" style="190" bestFit="1" customWidth="1"/>
    <col min="5130" max="5377" width="11.42578125" style="190"/>
    <col min="5378" max="5378" width="70.28515625" style="190" customWidth="1"/>
    <col min="5379" max="5379" width="6.42578125" style="190" bestFit="1" customWidth="1"/>
    <col min="5380" max="5380" width="10.28515625" style="190" bestFit="1" customWidth="1"/>
    <col min="5381" max="5381" width="12" style="190" customWidth="1"/>
    <col min="5382" max="5382" width="20.42578125" style="190" customWidth="1"/>
    <col min="5383" max="5384" width="11.42578125" style="190"/>
    <col min="5385" max="5385" width="11.85546875" style="190" bestFit="1" customWidth="1"/>
    <col min="5386" max="5633" width="11.42578125" style="190"/>
    <col min="5634" max="5634" width="70.28515625" style="190" customWidth="1"/>
    <col min="5635" max="5635" width="6.42578125" style="190" bestFit="1" customWidth="1"/>
    <col min="5636" max="5636" width="10.28515625" style="190" bestFit="1" customWidth="1"/>
    <col min="5637" max="5637" width="12" style="190" customWidth="1"/>
    <col min="5638" max="5638" width="20.42578125" style="190" customWidth="1"/>
    <col min="5639" max="5640" width="11.42578125" style="190"/>
    <col min="5641" max="5641" width="11.85546875" style="190" bestFit="1" customWidth="1"/>
    <col min="5642" max="5889" width="11.42578125" style="190"/>
    <col min="5890" max="5890" width="70.28515625" style="190" customWidth="1"/>
    <col min="5891" max="5891" width="6.42578125" style="190" bestFit="1" customWidth="1"/>
    <col min="5892" max="5892" width="10.28515625" style="190" bestFit="1" customWidth="1"/>
    <col min="5893" max="5893" width="12" style="190" customWidth="1"/>
    <col min="5894" max="5894" width="20.42578125" style="190" customWidth="1"/>
    <col min="5895" max="5896" width="11.42578125" style="190"/>
    <col min="5897" max="5897" width="11.85546875" style="190" bestFit="1" customWidth="1"/>
    <col min="5898" max="6145" width="11.42578125" style="190"/>
    <col min="6146" max="6146" width="70.28515625" style="190" customWidth="1"/>
    <col min="6147" max="6147" width="6.42578125" style="190" bestFit="1" customWidth="1"/>
    <col min="6148" max="6148" width="10.28515625" style="190" bestFit="1" customWidth="1"/>
    <col min="6149" max="6149" width="12" style="190" customWidth="1"/>
    <col min="6150" max="6150" width="20.42578125" style="190" customWidth="1"/>
    <col min="6151" max="6152" width="11.42578125" style="190"/>
    <col min="6153" max="6153" width="11.85546875" style="190" bestFit="1" customWidth="1"/>
    <col min="6154" max="6401" width="11.42578125" style="190"/>
    <col min="6402" max="6402" width="70.28515625" style="190" customWidth="1"/>
    <col min="6403" max="6403" width="6.42578125" style="190" bestFit="1" customWidth="1"/>
    <col min="6404" max="6404" width="10.28515625" style="190" bestFit="1" customWidth="1"/>
    <col min="6405" max="6405" width="12" style="190" customWidth="1"/>
    <col min="6406" max="6406" width="20.42578125" style="190" customWidth="1"/>
    <col min="6407" max="6408" width="11.42578125" style="190"/>
    <col min="6409" max="6409" width="11.85546875" style="190" bestFit="1" customWidth="1"/>
    <col min="6410" max="6657" width="11.42578125" style="190"/>
    <col min="6658" max="6658" width="70.28515625" style="190" customWidth="1"/>
    <col min="6659" max="6659" width="6.42578125" style="190" bestFit="1" customWidth="1"/>
    <col min="6660" max="6660" width="10.28515625" style="190" bestFit="1" customWidth="1"/>
    <col min="6661" max="6661" width="12" style="190" customWidth="1"/>
    <col min="6662" max="6662" width="20.42578125" style="190" customWidth="1"/>
    <col min="6663" max="6664" width="11.42578125" style="190"/>
    <col min="6665" max="6665" width="11.85546875" style="190" bestFit="1" customWidth="1"/>
    <col min="6666" max="6913" width="11.42578125" style="190"/>
    <col min="6914" max="6914" width="70.28515625" style="190" customWidth="1"/>
    <col min="6915" max="6915" width="6.42578125" style="190" bestFit="1" customWidth="1"/>
    <col min="6916" max="6916" width="10.28515625" style="190" bestFit="1" customWidth="1"/>
    <col min="6917" max="6917" width="12" style="190" customWidth="1"/>
    <col min="6918" max="6918" width="20.42578125" style="190" customWidth="1"/>
    <col min="6919" max="6920" width="11.42578125" style="190"/>
    <col min="6921" max="6921" width="11.85546875" style="190" bestFit="1" customWidth="1"/>
    <col min="6922" max="7169" width="11.42578125" style="190"/>
    <col min="7170" max="7170" width="70.28515625" style="190" customWidth="1"/>
    <col min="7171" max="7171" width="6.42578125" style="190" bestFit="1" customWidth="1"/>
    <col min="7172" max="7172" width="10.28515625" style="190" bestFit="1" customWidth="1"/>
    <col min="7173" max="7173" width="12" style="190" customWidth="1"/>
    <col min="7174" max="7174" width="20.42578125" style="190" customWidth="1"/>
    <col min="7175" max="7176" width="11.42578125" style="190"/>
    <col min="7177" max="7177" width="11.85546875" style="190" bestFit="1" customWidth="1"/>
    <col min="7178" max="7425" width="11.42578125" style="190"/>
    <col min="7426" max="7426" width="70.28515625" style="190" customWidth="1"/>
    <col min="7427" max="7427" width="6.42578125" style="190" bestFit="1" customWidth="1"/>
    <col min="7428" max="7428" width="10.28515625" style="190" bestFit="1" customWidth="1"/>
    <col min="7429" max="7429" width="12" style="190" customWidth="1"/>
    <col min="7430" max="7430" width="20.42578125" style="190" customWidth="1"/>
    <col min="7431" max="7432" width="11.42578125" style="190"/>
    <col min="7433" max="7433" width="11.85546875" style="190" bestFit="1" customWidth="1"/>
    <col min="7434" max="7681" width="11.42578125" style="190"/>
    <col min="7682" max="7682" width="70.28515625" style="190" customWidth="1"/>
    <col min="7683" max="7683" width="6.42578125" style="190" bestFit="1" customWidth="1"/>
    <col min="7684" max="7684" width="10.28515625" style="190" bestFit="1" customWidth="1"/>
    <col min="7685" max="7685" width="12" style="190" customWidth="1"/>
    <col min="7686" max="7686" width="20.42578125" style="190" customWidth="1"/>
    <col min="7687" max="7688" width="11.42578125" style="190"/>
    <col min="7689" max="7689" width="11.85546875" style="190" bestFit="1" customWidth="1"/>
    <col min="7690" max="7937" width="11.42578125" style="190"/>
    <col min="7938" max="7938" width="70.28515625" style="190" customWidth="1"/>
    <col min="7939" max="7939" width="6.42578125" style="190" bestFit="1" customWidth="1"/>
    <col min="7940" max="7940" width="10.28515625" style="190" bestFit="1" customWidth="1"/>
    <col min="7941" max="7941" width="12" style="190" customWidth="1"/>
    <col min="7942" max="7942" width="20.42578125" style="190" customWidth="1"/>
    <col min="7943" max="7944" width="11.42578125" style="190"/>
    <col min="7945" max="7945" width="11.85546875" style="190" bestFit="1" customWidth="1"/>
    <col min="7946" max="8193" width="11.42578125" style="190"/>
    <col min="8194" max="8194" width="70.28515625" style="190" customWidth="1"/>
    <col min="8195" max="8195" width="6.42578125" style="190" bestFit="1" customWidth="1"/>
    <col min="8196" max="8196" width="10.28515625" style="190" bestFit="1" customWidth="1"/>
    <col min="8197" max="8197" width="12" style="190" customWidth="1"/>
    <col min="8198" max="8198" width="20.42578125" style="190" customWidth="1"/>
    <col min="8199" max="8200" width="11.42578125" style="190"/>
    <col min="8201" max="8201" width="11.85546875" style="190" bestFit="1" customWidth="1"/>
    <col min="8202" max="8449" width="11.42578125" style="190"/>
    <col min="8450" max="8450" width="70.28515625" style="190" customWidth="1"/>
    <col min="8451" max="8451" width="6.42578125" style="190" bestFit="1" customWidth="1"/>
    <col min="8452" max="8452" width="10.28515625" style="190" bestFit="1" customWidth="1"/>
    <col min="8453" max="8453" width="12" style="190" customWidth="1"/>
    <col min="8454" max="8454" width="20.42578125" style="190" customWidth="1"/>
    <col min="8455" max="8456" width="11.42578125" style="190"/>
    <col min="8457" max="8457" width="11.85546875" style="190" bestFit="1" customWidth="1"/>
    <col min="8458" max="8705" width="11.42578125" style="190"/>
    <col min="8706" max="8706" width="70.28515625" style="190" customWidth="1"/>
    <col min="8707" max="8707" width="6.42578125" style="190" bestFit="1" customWidth="1"/>
    <col min="8708" max="8708" width="10.28515625" style="190" bestFit="1" customWidth="1"/>
    <col min="8709" max="8709" width="12" style="190" customWidth="1"/>
    <col min="8710" max="8710" width="20.42578125" style="190" customWidth="1"/>
    <col min="8711" max="8712" width="11.42578125" style="190"/>
    <col min="8713" max="8713" width="11.85546875" style="190" bestFit="1" customWidth="1"/>
    <col min="8714" max="8961" width="11.42578125" style="190"/>
    <col min="8962" max="8962" width="70.28515625" style="190" customWidth="1"/>
    <col min="8963" max="8963" width="6.42578125" style="190" bestFit="1" customWidth="1"/>
    <col min="8964" max="8964" width="10.28515625" style="190" bestFit="1" customWidth="1"/>
    <col min="8965" max="8965" width="12" style="190" customWidth="1"/>
    <col min="8966" max="8966" width="20.42578125" style="190" customWidth="1"/>
    <col min="8967" max="8968" width="11.42578125" style="190"/>
    <col min="8969" max="8969" width="11.85546875" style="190" bestFit="1" customWidth="1"/>
    <col min="8970" max="9217" width="11.42578125" style="190"/>
    <col min="9218" max="9218" width="70.28515625" style="190" customWidth="1"/>
    <col min="9219" max="9219" width="6.42578125" style="190" bestFit="1" customWidth="1"/>
    <col min="9220" max="9220" width="10.28515625" style="190" bestFit="1" customWidth="1"/>
    <col min="9221" max="9221" width="12" style="190" customWidth="1"/>
    <col min="9222" max="9222" width="20.42578125" style="190" customWidth="1"/>
    <col min="9223" max="9224" width="11.42578125" style="190"/>
    <col min="9225" max="9225" width="11.85546875" style="190" bestFit="1" customWidth="1"/>
    <col min="9226" max="9473" width="11.42578125" style="190"/>
    <col min="9474" max="9474" width="70.28515625" style="190" customWidth="1"/>
    <col min="9475" max="9475" width="6.42578125" style="190" bestFit="1" customWidth="1"/>
    <col min="9476" max="9476" width="10.28515625" style="190" bestFit="1" customWidth="1"/>
    <col min="9477" max="9477" width="12" style="190" customWidth="1"/>
    <col min="9478" max="9478" width="20.42578125" style="190" customWidth="1"/>
    <col min="9479" max="9480" width="11.42578125" style="190"/>
    <col min="9481" max="9481" width="11.85546875" style="190" bestFit="1" customWidth="1"/>
    <col min="9482" max="9729" width="11.42578125" style="190"/>
    <col min="9730" max="9730" width="70.28515625" style="190" customWidth="1"/>
    <col min="9731" max="9731" width="6.42578125" style="190" bestFit="1" customWidth="1"/>
    <col min="9732" max="9732" width="10.28515625" style="190" bestFit="1" customWidth="1"/>
    <col min="9733" max="9733" width="12" style="190" customWidth="1"/>
    <col min="9734" max="9734" width="20.42578125" style="190" customWidth="1"/>
    <col min="9735" max="9736" width="11.42578125" style="190"/>
    <col min="9737" max="9737" width="11.85546875" style="190" bestFit="1" customWidth="1"/>
    <col min="9738" max="9985" width="11.42578125" style="190"/>
    <col min="9986" max="9986" width="70.28515625" style="190" customWidth="1"/>
    <col min="9987" max="9987" width="6.42578125" style="190" bestFit="1" customWidth="1"/>
    <col min="9988" max="9988" width="10.28515625" style="190" bestFit="1" customWidth="1"/>
    <col min="9989" max="9989" width="12" style="190" customWidth="1"/>
    <col min="9990" max="9990" width="20.42578125" style="190" customWidth="1"/>
    <col min="9991" max="9992" width="11.42578125" style="190"/>
    <col min="9993" max="9993" width="11.85546875" style="190" bestFit="1" customWidth="1"/>
    <col min="9994" max="10241" width="11.42578125" style="190"/>
    <col min="10242" max="10242" width="70.28515625" style="190" customWidth="1"/>
    <col min="10243" max="10243" width="6.42578125" style="190" bestFit="1" customWidth="1"/>
    <col min="10244" max="10244" width="10.28515625" style="190" bestFit="1" customWidth="1"/>
    <col min="10245" max="10245" width="12" style="190" customWidth="1"/>
    <col min="10246" max="10246" width="20.42578125" style="190" customWidth="1"/>
    <col min="10247" max="10248" width="11.42578125" style="190"/>
    <col min="10249" max="10249" width="11.85546875" style="190" bestFit="1" customWidth="1"/>
    <col min="10250" max="10497" width="11.42578125" style="190"/>
    <col min="10498" max="10498" width="70.28515625" style="190" customWidth="1"/>
    <col min="10499" max="10499" width="6.42578125" style="190" bestFit="1" customWidth="1"/>
    <col min="10500" max="10500" width="10.28515625" style="190" bestFit="1" customWidth="1"/>
    <col min="10501" max="10501" width="12" style="190" customWidth="1"/>
    <col min="10502" max="10502" width="20.42578125" style="190" customWidth="1"/>
    <col min="10503" max="10504" width="11.42578125" style="190"/>
    <col min="10505" max="10505" width="11.85546875" style="190" bestFit="1" customWidth="1"/>
    <col min="10506" max="10753" width="11.42578125" style="190"/>
    <col min="10754" max="10754" width="70.28515625" style="190" customWidth="1"/>
    <col min="10755" max="10755" width="6.42578125" style="190" bestFit="1" customWidth="1"/>
    <col min="10756" max="10756" width="10.28515625" style="190" bestFit="1" customWidth="1"/>
    <col min="10757" max="10757" width="12" style="190" customWidth="1"/>
    <col min="10758" max="10758" width="20.42578125" style="190" customWidth="1"/>
    <col min="10759" max="10760" width="11.42578125" style="190"/>
    <col min="10761" max="10761" width="11.85546875" style="190" bestFit="1" customWidth="1"/>
    <col min="10762" max="11009" width="11.42578125" style="190"/>
    <col min="11010" max="11010" width="70.28515625" style="190" customWidth="1"/>
    <col min="11011" max="11011" width="6.42578125" style="190" bestFit="1" customWidth="1"/>
    <col min="11012" max="11012" width="10.28515625" style="190" bestFit="1" customWidth="1"/>
    <col min="11013" max="11013" width="12" style="190" customWidth="1"/>
    <col min="11014" max="11014" width="20.42578125" style="190" customWidth="1"/>
    <col min="11015" max="11016" width="11.42578125" style="190"/>
    <col min="11017" max="11017" width="11.85546875" style="190" bestFit="1" customWidth="1"/>
    <col min="11018" max="11265" width="11.42578125" style="190"/>
    <col min="11266" max="11266" width="70.28515625" style="190" customWidth="1"/>
    <col min="11267" max="11267" width="6.42578125" style="190" bestFit="1" customWidth="1"/>
    <col min="11268" max="11268" width="10.28515625" style="190" bestFit="1" customWidth="1"/>
    <col min="11269" max="11269" width="12" style="190" customWidth="1"/>
    <col min="11270" max="11270" width="20.42578125" style="190" customWidth="1"/>
    <col min="11271" max="11272" width="11.42578125" style="190"/>
    <col min="11273" max="11273" width="11.85546875" style="190" bestFit="1" customWidth="1"/>
    <col min="11274" max="11521" width="11.42578125" style="190"/>
    <col min="11522" max="11522" width="70.28515625" style="190" customWidth="1"/>
    <col min="11523" max="11523" width="6.42578125" style="190" bestFit="1" customWidth="1"/>
    <col min="11524" max="11524" width="10.28515625" style="190" bestFit="1" customWidth="1"/>
    <col min="11525" max="11525" width="12" style="190" customWidth="1"/>
    <col min="11526" max="11526" width="20.42578125" style="190" customWidth="1"/>
    <col min="11527" max="11528" width="11.42578125" style="190"/>
    <col min="11529" max="11529" width="11.85546875" style="190" bestFit="1" customWidth="1"/>
    <col min="11530" max="11777" width="11.42578125" style="190"/>
    <col min="11778" max="11778" width="70.28515625" style="190" customWidth="1"/>
    <col min="11779" max="11779" width="6.42578125" style="190" bestFit="1" customWidth="1"/>
    <col min="11780" max="11780" width="10.28515625" style="190" bestFit="1" customWidth="1"/>
    <col min="11781" max="11781" width="12" style="190" customWidth="1"/>
    <col min="11782" max="11782" width="20.42578125" style="190" customWidth="1"/>
    <col min="11783" max="11784" width="11.42578125" style="190"/>
    <col min="11785" max="11785" width="11.85546875" style="190" bestFit="1" customWidth="1"/>
    <col min="11786" max="12033" width="11.42578125" style="190"/>
    <col min="12034" max="12034" width="70.28515625" style="190" customWidth="1"/>
    <col min="12035" max="12035" width="6.42578125" style="190" bestFit="1" customWidth="1"/>
    <col min="12036" max="12036" width="10.28515625" style="190" bestFit="1" customWidth="1"/>
    <col min="12037" max="12037" width="12" style="190" customWidth="1"/>
    <col min="12038" max="12038" width="20.42578125" style="190" customWidth="1"/>
    <col min="12039" max="12040" width="11.42578125" style="190"/>
    <col min="12041" max="12041" width="11.85546875" style="190" bestFit="1" customWidth="1"/>
    <col min="12042" max="12289" width="11.42578125" style="190"/>
    <col min="12290" max="12290" width="70.28515625" style="190" customWidth="1"/>
    <col min="12291" max="12291" width="6.42578125" style="190" bestFit="1" customWidth="1"/>
    <col min="12292" max="12292" width="10.28515625" style="190" bestFit="1" customWidth="1"/>
    <col min="12293" max="12293" width="12" style="190" customWidth="1"/>
    <col min="12294" max="12294" width="20.42578125" style="190" customWidth="1"/>
    <col min="12295" max="12296" width="11.42578125" style="190"/>
    <col min="12297" max="12297" width="11.85546875" style="190" bestFit="1" customWidth="1"/>
    <col min="12298" max="12545" width="11.42578125" style="190"/>
    <col min="12546" max="12546" width="70.28515625" style="190" customWidth="1"/>
    <col min="12547" max="12547" width="6.42578125" style="190" bestFit="1" customWidth="1"/>
    <col min="12548" max="12548" width="10.28515625" style="190" bestFit="1" customWidth="1"/>
    <col min="12549" max="12549" width="12" style="190" customWidth="1"/>
    <col min="12550" max="12550" width="20.42578125" style="190" customWidth="1"/>
    <col min="12551" max="12552" width="11.42578125" style="190"/>
    <col min="12553" max="12553" width="11.85546875" style="190" bestFit="1" customWidth="1"/>
    <col min="12554" max="12801" width="11.42578125" style="190"/>
    <col min="12802" max="12802" width="70.28515625" style="190" customWidth="1"/>
    <col min="12803" max="12803" width="6.42578125" style="190" bestFit="1" customWidth="1"/>
    <col min="12804" max="12804" width="10.28515625" style="190" bestFit="1" customWidth="1"/>
    <col min="12805" max="12805" width="12" style="190" customWidth="1"/>
    <col min="12806" max="12806" width="20.42578125" style="190" customWidth="1"/>
    <col min="12807" max="12808" width="11.42578125" style="190"/>
    <col min="12809" max="12809" width="11.85546875" style="190" bestFit="1" customWidth="1"/>
    <col min="12810" max="13057" width="11.42578125" style="190"/>
    <col min="13058" max="13058" width="70.28515625" style="190" customWidth="1"/>
    <col min="13059" max="13059" width="6.42578125" style="190" bestFit="1" customWidth="1"/>
    <col min="13060" max="13060" width="10.28515625" style="190" bestFit="1" customWidth="1"/>
    <col min="13061" max="13061" width="12" style="190" customWidth="1"/>
    <col min="13062" max="13062" width="20.42578125" style="190" customWidth="1"/>
    <col min="13063" max="13064" width="11.42578125" style="190"/>
    <col min="13065" max="13065" width="11.85546875" style="190" bestFit="1" customWidth="1"/>
    <col min="13066" max="13313" width="11.42578125" style="190"/>
    <col min="13314" max="13314" width="70.28515625" style="190" customWidth="1"/>
    <col min="13315" max="13315" width="6.42578125" style="190" bestFit="1" customWidth="1"/>
    <col min="13316" max="13316" width="10.28515625" style="190" bestFit="1" customWidth="1"/>
    <col min="13317" max="13317" width="12" style="190" customWidth="1"/>
    <col min="13318" max="13318" width="20.42578125" style="190" customWidth="1"/>
    <col min="13319" max="13320" width="11.42578125" style="190"/>
    <col min="13321" max="13321" width="11.85546875" style="190" bestFit="1" customWidth="1"/>
    <col min="13322" max="13569" width="11.42578125" style="190"/>
    <col min="13570" max="13570" width="70.28515625" style="190" customWidth="1"/>
    <col min="13571" max="13571" width="6.42578125" style="190" bestFit="1" customWidth="1"/>
    <col min="13572" max="13572" width="10.28515625" style="190" bestFit="1" customWidth="1"/>
    <col min="13573" max="13573" width="12" style="190" customWidth="1"/>
    <col min="13574" max="13574" width="20.42578125" style="190" customWidth="1"/>
    <col min="13575" max="13576" width="11.42578125" style="190"/>
    <col min="13577" max="13577" width="11.85546875" style="190" bestFit="1" customWidth="1"/>
    <col min="13578" max="13825" width="11.42578125" style="190"/>
    <col min="13826" max="13826" width="70.28515625" style="190" customWidth="1"/>
    <col min="13827" max="13827" width="6.42578125" style="190" bestFit="1" customWidth="1"/>
    <col min="13828" max="13828" width="10.28515625" style="190" bestFit="1" customWidth="1"/>
    <col min="13829" max="13829" width="12" style="190" customWidth="1"/>
    <col min="13830" max="13830" width="20.42578125" style="190" customWidth="1"/>
    <col min="13831" max="13832" width="11.42578125" style="190"/>
    <col min="13833" max="13833" width="11.85546875" style="190" bestFit="1" customWidth="1"/>
    <col min="13834" max="14081" width="11.42578125" style="190"/>
    <col min="14082" max="14082" width="70.28515625" style="190" customWidth="1"/>
    <col min="14083" max="14083" width="6.42578125" style="190" bestFit="1" customWidth="1"/>
    <col min="14084" max="14084" width="10.28515625" style="190" bestFit="1" customWidth="1"/>
    <col min="14085" max="14085" width="12" style="190" customWidth="1"/>
    <col min="14086" max="14086" width="20.42578125" style="190" customWidth="1"/>
    <col min="14087" max="14088" width="11.42578125" style="190"/>
    <col min="14089" max="14089" width="11.85546875" style="190" bestFit="1" customWidth="1"/>
    <col min="14090" max="14337" width="11.42578125" style="190"/>
    <col min="14338" max="14338" width="70.28515625" style="190" customWidth="1"/>
    <col min="14339" max="14339" width="6.42578125" style="190" bestFit="1" customWidth="1"/>
    <col min="14340" max="14340" width="10.28515625" style="190" bestFit="1" customWidth="1"/>
    <col min="14341" max="14341" width="12" style="190" customWidth="1"/>
    <col min="14342" max="14342" width="20.42578125" style="190" customWidth="1"/>
    <col min="14343" max="14344" width="11.42578125" style="190"/>
    <col min="14345" max="14345" width="11.85546875" style="190" bestFit="1" customWidth="1"/>
    <col min="14346" max="14593" width="11.42578125" style="190"/>
    <col min="14594" max="14594" width="70.28515625" style="190" customWidth="1"/>
    <col min="14595" max="14595" width="6.42578125" style="190" bestFit="1" customWidth="1"/>
    <col min="14596" max="14596" width="10.28515625" style="190" bestFit="1" customWidth="1"/>
    <col min="14597" max="14597" width="12" style="190" customWidth="1"/>
    <col min="14598" max="14598" width="20.42578125" style="190" customWidth="1"/>
    <col min="14599" max="14600" width="11.42578125" style="190"/>
    <col min="14601" max="14601" width="11.85546875" style="190" bestFit="1" customWidth="1"/>
    <col min="14602" max="14849" width="11.42578125" style="190"/>
    <col min="14850" max="14850" width="70.28515625" style="190" customWidth="1"/>
    <col min="14851" max="14851" width="6.42578125" style="190" bestFit="1" customWidth="1"/>
    <col min="14852" max="14852" width="10.28515625" style="190" bestFit="1" customWidth="1"/>
    <col min="14853" max="14853" width="12" style="190" customWidth="1"/>
    <col min="14854" max="14854" width="20.42578125" style="190" customWidth="1"/>
    <col min="14855" max="14856" width="11.42578125" style="190"/>
    <col min="14857" max="14857" width="11.85546875" style="190" bestFit="1" customWidth="1"/>
    <col min="14858" max="15105" width="11.42578125" style="190"/>
    <col min="15106" max="15106" width="70.28515625" style="190" customWidth="1"/>
    <col min="15107" max="15107" width="6.42578125" style="190" bestFit="1" customWidth="1"/>
    <col min="15108" max="15108" width="10.28515625" style="190" bestFit="1" customWidth="1"/>
    <col min="15109" max="15109" width="12" style="190" customWidth="1"/>
    <col min="15110" max="15110" width="20.42578125" style="190" customWidth="1"/>
    <col min="15111" max="15112" width="11.42578125" style="190"/>
    <col min="15113" max="15113" width="11.85546875" style="190" bestFit="1" customWidth="1"/>
    <col min="15114" max="15361" width="11.42578125" style="190"/>
    <col min="15362" max="15362" width="70.28515625" style="190" customWidth="1"/>
    <col min="15363" max="15363" width="6.42578125" style="190" bestFit="1" customWidth="1"/>
    <col min="15364" max="15364" width="10.28515625" style="190" bestFit="1" customWidth="1"/>
    <col min="15365" max="15365" width="12" style="190" customWidth="1"/>
    <col min="15366" max="15366" width="20.42578125" style="190" customWidth="1"/>
    <col min="15367" max="15368" width="11.42578125" style="190"/>
    <col min="15369" max="15369" width="11.85546875" style="190" bestFit="1" customWidth="1"/>
    <col min="15370" max="15617" width="11.42578125" style="190"/>
    <col min="15618" max="15618" width="70.28515625" style="190" customWidth="1"/>
    <col min="15619" max="15619" width="6.42578125" style="190" bestFit="1" customWidth="1"/>
    <col min="15620" max="15620" width="10.28515625" style="190" bestFit="1" customWidth="1"/>
    <col min="15621" max="15621" width="12" style="190" customWidth="1"/>
    <col min="15622" max="15622" width="20.42578125" style="190" customWidth="1"/>
    <col min="15623" max="15624" width="11.42578125" style="190"/>
    <col min="15625" max="15625" width="11.85546875" style="190" bestFit="1" customWidth="1"/>
    <col min="15626" max="15873" width="11.42578125" style="190"/>
    <col min="15874" max="15874" width="70.28515625" style="190" customWidth="1"/>
    <col min="15875" max="15875" width="6.42578125" style="190" bestFit="1" customWidth="1"/>
    <col min="15876" max="15876" width="10.28515625" style="190" bestFit="1" customWidth="1"/>
    <col min="15877" max="15877" width="12" style="190" customWidth="1"/>
    <col min="15878" max="15878" width="20.42578125" style="190" customWidth="1"/>
    <col min="15879" max="15880" width="11.42578125" style="190"/>
    <col min="15881" max="15881" width="11.85546875" style="190" bestFit="1" customWidth="1"/>
    <col min="15882" max="16129" width="11.42578125" style="190"/>
    <col min="16130" max="16130" width="70.28515625" style="190" customWidth="1"/>
    <col min="16131" max="16131" width="6.42578125" style="190" bestFit="1" customWidth="1"/>
    <col min="16132" max="16132" width="10.28515625" style="190" bestFit="1" customWidth="1"/>
    <col min="16133" max="16133" width="12" style="190" customWidth="1"/>
    <col min="16134" max="16134" width="20.42578125" style="190" customWidth="1"/>
    <col min="16135" max="16136" width="11.42578125" style="190"/>
    <col min="16137" max="16137" width="11.85546875" style="190" bestFit="1" customWidth="1"/>
    <col min="16138" max="16384" width="11.42578125" style="190"/>
  </cols>
  <sheetData>
    <row r="1" spans="1:6" s="115" customFormat="1" ht="34.5" customHeight="1" thickTop="1" thickBot="1" x14ac:dyDescent="0.3">
      <c r="A1" s="298" t="s">
        <v>8</v>
      </c>
      <c r="B1" s="299"/>
      <c r="C1" s="299"/>
      <c r="D1" s="299"/>
      <c r="E1" s="299"/>
      <c r="F1" s="300"/>
    </row>
    <row r="2" spans="1:6" s="115" customFormat="1" ht="32.25" customHeight="1" thickTop="1" thickBot="1" x14ac:dyDescent="0.3">
      <c r="A2" s="275" t="s">
        <v>0</v>
      </c>
      <c r="B2" s="276"/>
      <c r="C2" s="276"/>
      <c r="D2" s="276"/>
      <c r="E2" s="276"/>
      <c r="F2" s="277"/>
    </row>
    <row r="3" spans="1:6" s="115" customFormat="1" ht="32.25" customHeight="1" thickTop="1" thickBot="1" x14ac:dyDescent="0.3">
      <c r="A3" s="275" t="s">
        <v>179</v>
      </c>
      <c r="B3" s="276"/>
      <c r="C3" s="276"/>
      <c r="D3" s="276"/>
      <c r="E3" s="276"/>
      <c r="F3" s="277"/>
    </row>
    <row r="4" spans="1:6" s="115" customFormat="1" ht="31.5" customHeight="1" thickTop="1" thickBot="1" x14ac:dyDescent="0.3">
      <c r="A4" s="301" t="s">
        <v>5</v>
      </c>
      <c r="B4" s="302"/>
      <c r="C4" s="302"/>
      <c r="D4" s="302"/>
      <c r="E4" s="302"/>
      <c r="F4" s="303"/>
    </row>
    <row r="5" spans="1:6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116" t="s">
        <v>14</v>
      </c>
      <c r="F5" s="7" t="s">
        <v>15</v>
      </c>
    </row>
    <row r="6" spans="1:6" s="123" customFormat="1" ht="12" customHeight="1" thickTop="1" x14ac:dyDescent="0.2">
      <c r="A6" s="117"/>
      <c r="B6" s="118"/>
      <c r="C6" s="119"/>
      <c r="D6" s="120"/>
      <c r="E6" s="121"/>
      <c r="F6" s="122"/>
    </row>
    <row r="7" spans="1:6" s="123" customFormat="1" x14ac:dyDescent="0.2">
      <c r="A7" s="124">
        <v>2.1</v>
      </c>
      <c r="B7" s="125" t="s">
        <v>16</v>
      </c>
      <c r="C7" s="126"/>
      <c r="D7" s="127"/>
      <c r="E7" s="128"/>
      <c r="F7" s="129"/>
    </row>
    <row r="8" spans="1:6" s="123" customFormat="1" x14ac:dyDescent="0.2">
      <c r="A8" s="130">
        <v>2.101</v>
      </c>
      <c r="B8" s="131" t="s">
        <v>17</v>
      </c>
      <c r="C8" s="132" t="s">
        <v>18</v>
      </c>
      <c r="D8" s="120">
        <v>1</v>
      </c>
      <c r="E8" s="304" t="s">
        <v>19</v>
      </c>
      <c r="F8" s="305"/>
    </row>
    <row r="9" spans="1:6" s="123" customFormat="1" ht="24" x14ac:dyDescent="0.2">
      <c r="A9" s="130">
        <v>2.1019999999999999</v>
      </c>
      <c r="B9" s="131" t="s">
        <v>20</v>
      </c>
      <c r="C9" s="132" t="s">
        <v>18</v>
      </c>
      <c r="D9" s="120">
        <v>1</v>
      </c>
      <c r="E9" s="304" t="s">
        <v>21</v>
      </c>
      <c r="F9" s="305"/>
    </row>
    <row r="10" spans="1:6" s="123" customFormat="1" x14ac:dyDescent="0.2">
      <c r="A10" s="130">
        <v>2.1029999999999998</v>
      </c>
      <c r="B10" s="133" t="s">
        <v>22</v>
      </c>
      <c r="C10" s="132" t="s">
        <v>18</v>
      </c>
      <c r="D10" s="127">
        <v>1</v>
      </c>
      <c r="E10" s="26"/>
      <c r="F10" s="134"/>
    </row>
    <row r="11" spans="1:6" s="123" customFormat="1" x14ac:dyDescent="0.2">
      <c r="A11" s="130">
        <v>2.1069999999999993</v>
      </c>
      <c r="B11" s="133" t="s">
        <v>26</v>
      </c>
      <c r="C11" s="132" t="s">
        <v>18</v>
      </c>
      <c r="D11" s="127">
        <v>1</v>
      </c>
      <c r="E11" s="26"/>
      <c r="F11" s="134"/>
    </row>
    <row r="12" spans="1:6" s="123" customFormat="1" x14ac:dyDescent="0.2">
      <c r="A12" s="130">
        <v>2.1079999999999992</v>
      </c>
      <c r="B12" s="133" t="s">
        <v>27</v>
      </c>
      <c r="C12" s="132" t="s">
        <v>18</v>
      </c>
      <c r="D12" s="127">
        <v>1</v>
      </c>
      <c r="E12" s="26"/>
      <c r="F12" s="134"/>
    </row>
    <row r="13" spans="1:6" s="123" customFormat="1" x14ac:dyDescent="0.2">
      <c r="A13" s="130">
        <v>2.1089999999999991</v>
      </c>
      <c r="B13" s="133" t="s">
        <v>180</v>
      </c>
      <c r="C13" s="132" t="s">
        <v>18</v>
      </c>
      <c r="D13" s="127">
        <v>1</v>
      </c>
      <c r="E13" s="26"/>
      <c r="F13" s="134"/>
    </row>
    <row r="14" spans="1:6" s="123" customFormat="1" x14ac:dyDescent="0.2">
      <c r="A14" s="130">
        <v>2.109999999999999</v>
      </c>
      <c r="B14" s="133" t="s">
        <v>28</v>
      </c>
      <c r="C14" s="132" t="s">
        <v>18</v>
      </c>
      <c r="D14" s="127">
        <v>1</v>
      </c>
      <c r="E14" s="26"/>
      <c r="F14" s="134"/>
    </row>
    <row r="15" spans="1:6" s="123" customFormat="1" x14ac:dyDescent="0.2">
      <c r="A15" s="130">
        <v>2.1109999999999989</v>
      </c>
      <c r="B15" s="133" t="s">
        <v>29</v>
      </c>
      <c r="C15" s="132" t="s">
        <v>18</v>
      </c>
      <c r="D15" s="127">
        <v>1</v>
      </c>
      <c r="E15" s="26"/>
      <c r="F15" s="134"/>
    </row>
    <row r="16" spans="1:6" s="123" customFormat="1" x14ac:dyDescent="0.2">
      <c r="A16" s="130">
        <v>2.1119999999999988</v>
      </c>
      <c r="B16" s="133" t="s">
        <v>30</v>
      </c>
      <c r="C16" s="132" t="s">
        <v>18</v>
      </c>
      <c r="D16" s="127">
        <v>1</v>
      </c>
      <c r="E16" s="26"/>
      <c r="F16" s="134"/>
    </row>
    <row r="17" spans="1:6" s="123" customFormat="1" ht="12" customHeight="1" x14ac:dyDescent="0.2">
      <c r="A17" s="117"/>
      <c r="B17" s="118"/>
      <c r="C17" s="119"/>
      <c r="D17" s="120"/>
      <c r="E17" s="121"/>
      <c r="F17" s="122"/>
    </row>
    <row r="18" spans="1:6" customFormat="1" ht="12" customHeight="1" x14ac:dyDescent="0.25">
      <c r="A18" s="28"/>
      <c r="B18" s="29" t="s">
        <v>31</v>
      </c>
      <c r="C18" s="30"/>
      <c r="D18" s="31"/>
      <c r="E18" s="135"/>
      <c r="F18" s="33"/>
    </row>
    <row r="19" spans="1:6" customFormat="1" ht="12" customHeight="1" x14ac:dyDescent="0.25">
      <c r="A19" s="28"/>
      <c r="B19" s="29" t="s">
        <v>32</v>
      </c>
      <c r="C19" s="30"/>
      <c r="D19" s="31"/>
      <c r="E19" s="135"/>
      <c r="F19" s="33"/>
    </row>
    <row r="20" spans="1:6" customFormat="1" ht="12" customHeight="1" x14ac:dyDescent="0.25">
      <c r="A20" s="28"/>
      <c r="B20" s="29" t="s">
        <v>33</v>
      </c>
      <c r="C20" s="30"/>
      <c r="D20" s="31"/>
      <c r="E20" s="135"/>
      <c r="F20" s="33"/>
    </row>
    <row r="21" spans="1:6" customFormat="1" ht="12" customHeight="1" x14ac:dyDescent="0.25">
      <c r="A21" s="28"/>
      <c r="B21" s="29" t="s">
        <v>34</v>
      </c>
      <c r="C21" s="34"/>
      <c r="D21" s="35"/>
      <c r="E21" s="136"/>
      <c r="F21" s="36"/>
    </row>
    <row r="22" spans="1:6" customFormat="1" ht="12" customHeight="1" x14ac:dyDescent="0.25">
      <c r="A22" s="28"/>
      <c r="B22" s="29" t="s">
        <v>35</v>
      </c>
      <c r="C22" s="30"/>
      <c r="D22" s="31"/>
      <c r="E22" s="135"/>
      <c r="F22" s="33"/>
    </row>
    <row r="23" spans="1:6" customFormat="1" ht="12" customHeight="1" x14ac:dyDescent="0.25">
      <c r="A23" s="28"/>
      <c r="B23" s="29" t="s">
        <v>36</v>
      </c>
      <c r="C23" s="30"/>
      <c r="D23" s="31"/>
      <c r="E23" s="135"/>
      <c r="F23" s="33"/>
    </row>
    <row r="24" spans="1:6" customFormat="1" ht="12" customHeight="1" x14ac:dyDescent="0.25">
      <c r="A24" s="28"/>
      <c r="B24" s="29" t="s">
        <v>37</v>
      </c>
      <c r="C24" s="30"/>
      <c r="D24" s="31"/>
      <c r="E24" s="135"/>
      <c r="F24" s="33"/>
    </row>
    <row r="25" spans="1:6" customFormat="1" ht="12" customHeight="1" x14ac:dyDescent="0.25">
      <c r="A25" s="28"/>
      <c r="B25" s="29" t="s">
        <v>38</v>
      </c>
      <c r="C25" s="30"/>
      <c r="D25" s="31"/>
      <c r="E25" s="135"/>
      <c r="F25" s="33"/>
    </row>
    <row r="26" spans="1:6" customFormat="1" ht="12" customHeight="1" x14ac:dyDescent="0.25">
      <c r="A26" s="28"/>
      <c r="B26" s="29" t="s">
        <v>39</v>
      </c>
      <c r="C26" s="30"/>
      <c r="D26" s="31"/>
      <c r="E26" s="135"/>
      <c r="F26" s="33"/>
    </row>
    <row r="27" spans="1:6" customFormat="1" ht="12" customHeight="1" x14ac:dyDescent="0.25">
      <c r="A27" s="28"/>
      <c r="B27" s="29" t="s">
        <v>40</v>
      </c>
      <c r="C27" s="30"/>
      <c r="D27" s="31"/>
      <c r="E27" s="135"/>
      <c r="F27" s="33"/>
    </row>
    <row r="28" spans="1:6" customFormat="1" ht="12" customHeight="1" x14ac:dyDescent="0.25">
      <c r="A28" s="28"/>
      <c r="B28" s="29" t="s">
        <v>41</v>
      </c>
      <c r="C28" s="30"/>
      <c r="D28" s="31"/>
      <c r="E28" s="135"/>
      <c r="F28" s="33"/>
    </row>
    <row r="29" spans="1:6" customFormat="1" ht="12" customHeight="1" x14ac:dyDescent="0.25">
      <c r="A29" s="28"/>
      <c r="B29" s="29" t="s">
        <v>42</v>
      </c>
      <c r="C29" s="30"/>
      <c r="D29" s="31"/>
      <c r="E29" s="135"/>
      <c r="F29" s="33"/>
    </row>
    <row r="30" spans="1:6" customFormat="1" ht="12" customHeight="1" x14ac:dyDescent="0.25">
      <c r="A30" s="28"/>
      <c r="B30" s="29" t="s">
        <v>43</v>
      </c>
      <c r="C30" s="30"/>
      <c r="D30" s="31"/>
      <c r="E30" s="135"/>
      <c r="F30" s="33"/>
    </row>
    <row r="31" spans="1:6" customFormat="1" ht="12" customHeight="1" x14ac:dyDescent="0.25">
      <c r="A31" s="28"/>
      <c r="B31" s="29" t="s">
        <v>44</v>
      </c>
      <c r="C31" s="30"/>
      <c r="D31" s="31"/>
      <c r="E31" s="135"/>
      <c r="F31" s="33"/>
    </row>
    <row r="32" spans="1:6" customFormat="1" ht="12" customHeight="1" x14ac:dyDescent="0.25">
      <c r="A32" s="28"/>
      <c r="B32" s="29" t="s">
        <v>45</v>
      </c>
      <c r="C32" s="30"/>
      <c r="D32" s="31"/>
      <c r="E32" s="135"/>
      <c r="F32" s="33"/>
    </row>
    <row r="33" spans="1:8" customFormat="1" ht="12" customHeight="1" x14ac:dyDescent="0.25">
      <c r="A33" s="28"/>
      <c r="B33" s="29" t="s">
        <v>46</v>
      </c>
      <c r="C33" s="30"/>
      <c r="D33" s="31"/>
      <c r="E33" s="135"/>
      <c r="F33" s="33"/>
    </row>
    <row r="34" spans="1:8" customFormat="1" ht="12" customHeight="1" x14ac:dyDescent="0.25">
      <c r="A34" s="28"/>
      <c r="B34" s="29" t="s">
        <v>47</v>
      </c>
      <c r="C34" s="30"/>
      <c r="D34" s="31"/>
      <c r="E34" s="135"/>
      <c r="F34" s="33"/>
    </row>
    <row r="35" spans="1:8" customFormat="1" ht="12" customHeight="1" x14ac:dyDescent="0.25">
      <c r="A35" s="28"/>
      <c r="B35" s="29" t="s">
        <v>48</v>
      </c>
      <c r="C35" s="30"/>
      <c r="D35" s="31"/>
      <c r="E35" s="135"/>
      <c r="F35" s="33"/>
    </row>
    <row r="36" spans="1:8" s="123" customFormat="1" ht="12.75" thickBot="1" x14ac:dyDescent="0.25">
      <c r="A36" s="130"/>
      <c r="B36" s="137"/>
      <c r="C36" s="138"/>
      <c r="D36" s="139"/>
      <c r="E36" s="140"/>
      <c r="F36" s="141"/>
    </row>
    <row r="37" spans="1:8" s="123" customFormat="1" ht="27" customHeight="1" thickTop="1" thickBot="1" x14ac:dyDescent="0.25">
      <c r="A37" s="130"/>
      <c r="B37" s="142"/>
      <c r="C37" s="292" t="s">
        <v>16</v>
      </c>
      <c r="D37" s="293"/>
      <c r="E37" s="294"/>
      <c r="F37" s="143"/>
      <c r="H37" s="123" t="s">
        <v>6</v>
      </c>
    </row>
    <row r="38" spans="1:8" s="123" customFormat="1" ht="13.5" thickTop="1" thickBot="1" x14ac:dyDescent="0.25">
      <c r="A38" s="130"/>
      <c r="B38" s="144"/>
      <c r="C38" s="145"/>
      <c r="D38" s="146"/>
      <c r="E38" s="147"/>
      <c r="F38" s="148"/>
    </row>
    <row r="39" spans="1:8" s="123" customFormat="1" ht="12.75" thickTop="1" x14ac:dyDescent="0.2">
      <c r="A39" s="149"/>
      <c r="B39" s="268" t="s">
        <v>49</v>
      </c>
      <c r="C39" s="150"/>
      <c r="D39" s="150"/>
      <c r="E39" s="151"/>
      <c r="F39" s="152"/>
    </row>
    <row r="40" spans="1:8" s="123" customFormat="1" ht="27" customHeight="1" x14ac:dyDescent="0.2">
      <c r="A40" s="149"/>
      <c r="B40" s="269"/>
      <c r="C40" s="150"/>
      <c r="D40" s="150"/>
      <c r="E40" s="151"/>
      <c r="F40" s="152"/>
    </row>
    <row r="41" spans="1:8" s="123" customFormat="1" x14ac:dyDescent="0.2">
      <c r="A41" s="149"/>
      <c r="B41" s="269"/>
      <c r="C41" s="150"/>
      <c r="D41" s="150" t="s">
        <v>6</v>
      </c>
      <c r="E41" s="151"/>
      <c r="F41" s="152"/>
    </row>
    <row r="42" spans="1:8" s="123" customFormat="1" x14ac:dyDescent="0.2">
      <c r="A42" s="149"/>
      <c r="B42" s="269"/>
      <c r="C42" s="150"/>
      <c r="D42" s="150"/>
      <c r="E42" s="151"/>
      <c r="F42" s="152"/>
    </row>
    <row r="43" spans="1:8" s="123" customFormat="1" ht="12.75" thickBot="1" x14ac:dyDescent="0.25">
      <c r="A43" s="149"/>
      <c r="B43" s="270"/>
      <c r="C43" s="150"/>
      <c r="D43" s="150"/>
      <c r="E43" s="151"/>
      <c r="F43" s="152"/>
    </row>
    <row r="44" spans="1:8" s="123" customFormat="1" ht="12.75" thickTop="1" x14ac:dyDescent="0.2">
      <c r="A44" s="130"/>
      <c r="B44" s="153"/>
      <c r="C44" s="132"/>
      <c r="D44" s="127"/>
      <c r="E44" s="154"/>
      <c r="F44" s="134"/>
    </row>
    <row r="45" spans="1:8" s="123" customFormat="1" x14ac:dyDescent="0.2">
      <c r="A45" s="124">
        <f>A7+0.1</f>
        <v>2.2000000000000002</v>
      </c>
      <c r="B45" s="125" t="s">
        <v>50</v>
      </c>
      <c r="C45" s="126"/>
      <c r="D45" s="127"/>
      <c r="E45" s="128"/>
      <c r="F45" s="129"/>
    </row>
    <row r="46" spans="1:8" s="123" customFormat="1" x14ac:dyDescent="0.2">
      <c r="A46" s="130">
        <v>2.2010000000000001</v>
      </c>
      <c r="B46" s="133" t="s">
        <v>51</v>
      </c>
      <c r="C46" s="132" t="s">
        <v>12</v>
      </c>
      <c r="D46" s="127">
        <v>4</v>
      </c>
      <c r="E46" s="26"/>
      <c r="F46" s="134"/>
    </row>
    <row r="47" spans="1:8" s="123" customFormat="1" x14ac:dyDescent="0.2">
      <c r="A47" s="130">
        <v>2.202</v>
      </c>
      <c r="B47" s="133" t="s">
        <v>52</v>
      </c>
      <c r="C47" s="132"/>
      <c r="D47" s="127"/>
      <c r="E47" s="154"/>
      <c r="F47" s="134"/>
    </row>
    <row r="48" spans="1:8" s="123" customFormat="1" x14ac:dyDescent="0.2">
      <c r="A48" s="155">
        <v>2.202500000000001</v>
      </c>
      <c r="B48" s="133" t="s">
        <v>59</v>
      </c>
      <c r="C48" s="132" t="s">
        <v>57</v>
      </c>
      <c r="D48" s="127">
        <v>30</v>
      </c>
      <c r="E48" s="26"/>
      <c r="F48" s="134"/>
    </row>
    <row r="49" spans="1:8" s="123" customFormat="1" x14ac:dyDescent="0.2">
      <c r="A49" s="130">
        <v>2.2029999999999998</v>
      </c>
      <c r="B49" s="133" t="s">
        <v>60</v>
      </c>
      <c r="C49" s="132"/>
      <c r="D49" s="156"/>
      <c r="E49" s="154"/>
      <c r="F49" s="157"/>
    </row>
    <row r="50" spans="1:8" s="123" customFormat="1" x14ac:dyDescent="0.2">
      <c r="A50" s="155">
        <v>2.2031000000000001</v>
      </c>
      <c r="B50" s="158" t="s">
        <v>61</v>
      </c>
      <c r="C50" s="132" t="s">
        <v>71</v>
      </c>
      <c r="D50" s="156">
        <v>199</v>
      </c>
      <c r="E50" s="26"/>
      <c r="F50" s="159"/>
    </row>
    <row r="51" spans="1:8" s="123" customFormat="1" x14ac:dyDescent="0.2">
      <c r="A51" s="155">
        <v>2.2032000000000003</v>
      </c>
      <c r="B51" s="133" t="s">
        <v>63</v>
      </c>
      <c r="C51" s="132" t="s">
        <v>71</v>
      </c>
      <c r="D51" s="127">
        <v>211</v>
      </c>
      <c r="E51" s="26"/>
      <c r="F51" s="134"/>
    </row>
    <row r="52" spans="1:8" s="123" customFormat="1" x14ac:dyDescent="0.2">
      <c r="A52" s="130">
        <v>2.2039999999999997</v>
      </c>
      <c r="B52" s="133" t="s">
        <v>64</v>
      </c>
      <c r="C52" s="132"/>
      <c r="D52" s="127"/>
      <c r="E52" s="154"/>
      <c r="F52" s="134"/>
    </row>
    <row r="53" spans="1:8" s="123" customFormat="1" x14ac:dyDescent="0.2">
      <c r="A53" s="155">
        <v>2.2040999999999999</v>
      </c>
      <c r="B53" s="158" t="s">
        <v>61</v>
      </c>
      <c r="C53" s="132" t="s">
        <v>71</v>
      </c>
      <c r="D53" s="156">
        <v>228</v>
      </c>
      <c r="E53" s="26"/>
      <c r="F53" s="134"/>
    </row>
    <row r="54" spans="1:8" s="123" customFormat="1" ht="12.75" thickBot="1" x14ac:dyDescent="0.25">
      <c r="A54" s="160">
        <v>2.2042000000000002</v>
      </c>
      <c r="B54" s="161" t="s">
        <v>66</v>
      </c>
      <c r="C54" s="139" t="s">
        <v>71</v>
      </c>
      <c r="D54" s="162">
        <v>916</v>
      </c>
      <c r="E54" s="59"/>
      <c r="F54" s="163"/>
    </row>
    <row r="55" spans="1:8" s="123" customFormat="1" ht="12.75" thickTop="1" x14ac:dyDescent="0.2">
      <c r="A55" s="164">
        <v>2.2049999999999996</v>
      </c>
      <c r="B55" s="165" t="s">
        <v>67</v>
      </c>
      <c r="C55" s="166"/>
      <c r="D55" s="167"/>
      <c r="E55" s="168"/>
      <c r="F55" s="169"/>
    </row>
    <row r="56" spans="1:8" s="123" customFormat="1" x14ac:dyDescent="0.2">
      <c r="A56" s="155">
        <v>2.2050999999999998</v>
      </c>
      <c r="B56" s="158" t="s">
        <v>68</v>
      </c>
      <c r="C56" s="132" t="s">
        <v>71</v>
      </c>
      <c r="D56" s="156">
        <v>95</v>
      </c>
      <c r="E56" s="26"/>
      <c r="F56" s="134"/>
    </row>
    <row r="57" spans="1:8" s="123" customFormat="1" x14ac:dyDescent="0.2">
      <c r="A57" s="155">
        <v>2.2052</v>
      </c>
      <c r="B57" s="133" t="s">
        <v>69</v>
      </c>
      <c r="C57" s="132" t="s">
        <v>71</v>
      </c>
      <c r="D57" s="127">
        <v>7</v>
      </c>
      <c r="E57" s="26"/>
      <c r="F57" s="134"/>
    </row>
    <row r="58" spans="1:8" s="123" customFormat="1" x14ac:dyDescent="0.2">
      <c r="A58" s="130">
        <v>2.2059999999999995</v>
      </c>
      <c r="B58" s="133" t="s">
        <v>70</v>
      </c>
      <c r="C58" s="132" t="s">
        <v>71</v>
      </c>
      <c r="D58" s="127">
        <v>191</v>
      </c>
      <c r="E58" s="26"/>
      <c r="F58" s="134"/>
    </row>
    <row r="59" spans="1:8" s="123" customFormat="1" x14ac:dyDescent="0.2">
      <c r="A59" s="130">
        <v>2.2069999999999994</v>
      </c>
      <c r="B59" s="133" t="s">
        <v>72</v>
      </c>
      <c r="C59" s="132" t="s">
        <v>71</v>
      </c>
      <c r="D59" s="127">
        <v>354</v>
      </c>
      <c r="E59" s="26"/>
      <c r="F59" s="134"/>
    </row>
    <row r="60" spans="1:8" s="123" customFormat="1" ht="12.75" thickBot="1" x14ac:dyDescent="0.25">
      <c r="A60" s="130"/>
      <c r="B60" s="137"/>
      <c r="C60" s="138"/>
      <c r="D60" s="139"/>
      <c r="E60" s="140"/>
      <c r="F60" s="141"/>
    </row>
    <row r="61" spans="1:8" s="123" customFormat="1" ht="27" customHeight="1" thickTop="1" thickBot="1" x14ac:dyDescent="0.25">
      <c r="A61" s="130"/>
      <c r="B61" s="142"/>
      <c r="C61" s="292" t="str">
        <f>B45</f>
        <v xml:space="preserve">TERRASSEMENT </v>
      </c>
      <c r="D61" s="293"/>
      <c r="E61" s="294"/>
      <c r="F61" s="143"/>
      <c r="H61" s="123" t="s">
        <v>6</v>
      </c>
    </row>
    <row r="62" spans="1:8" s="123" customFormat="1" ht="12.75" thickTop="1" x14ac:dyDescent="0.2">
      <c r="A62" s="170"/>
      <c r="B62" s="171"/>
      <c r="C62" s="172"/>
      <c r="D62" s="173"/>
      <c r="E62" s="174"/>
      <c r="F62" s="175"/>
    </row>
    <row r="63" spans="1:8" s="123" customFormat="1" x14ac:dyDescent="0.2">
      <c r="A63" s="124">
        <f>A45+0.1</f>
        <v>2.3000000000000003</v>
      </c>
      <c r="B63" s="125" t="s">
        <v>73</v>
      </c>
      <c r="C63" s="126"/>
      <c r="D63" s="127"/>
      <c r="E63" s="128"/>
      <c r="F63" s="129"/>
    </row>
    <row r="64" spans="1:8" s="123" customFormat="1" x14ac:dyDescent="0.2">
      <c r="A64" s="130">
        <v>2.3010000000000002</v>
      </c>
      <c r="B64" s="133" t="s">
        <v>74</v>
      </c>
      <c r="C64" s="132"/>
      <c r="D64" s="127"/>
      <c r="E64" s="154"/>
      <c r="F64" s="134"/>
    </row>
    <row r="65" spans="1:6" s="123" customFormat="1" x14ac:dyDescent="0.2">
      <c r="A65" s="155">
        <v>2.3011000000000004</v>
      </c>
      <c r="B65" s="133" t="s">
        <v>75</v>
      </c>
      <c r="C65" s="132" t="s">
        <v>71</v>
      </c>
      <c r="D65" s="127">
        <v>69</v>
      </c>
      <c r="E65" s="26"/>
      <c r="F65" s="134"/>
    </row>
    <row r="66" spans="1:6" s="123" customFormat="1" x14ac:dyDescent="0.2">
      <c r="A66" s="155">
        <v>2.3013000000000008</v>
      </c>
      <c r="B66" s="133" t="s">
        <v>76</v>
      </c>
      <c r="C66" s="132" t="s">
        <v>71</v>
      </c>
      <c r="D66" s="127">
        <v>57</v>
      </c>
      <c r="E66" s="26"/>
      <c r="F66" s="134"/>
    </row>
    <row r="67" spans="1:6" s="123" customFormat="1" ht="36" x14ac:dyDescent="0.2">
      <c r="A67" s="130">
        <v>2.3039999999999998</v>
      </c>
      <c r="B67" s="133" t="s">
        <v>79</v>
      </c>
      <c r="C67" s="132" t="s">
        <v>71</v>
      </c>
      <c r="D67" s="127">
        <v>46</v>
      </c>
      <c r="E67" s="26"/>
      <c r="F67" s="134"/>
    </row>
    <row r="68" spans="1:6" s="123" customFormat="1" ht="36" x14ac:dyDescent="0.2">
      <c r="A68" s="130">
        <v>2.3049999999999997</v>
      </c>
      <c r="B68" s="133" t="s">
        <v>80</v>
      </c>
      <c r="C68" s="132"/>
      <c r="D68" s="127"/>
      <c r="E68" s="154"/>
      <c r="F68" s="134"/>
    </row>
    <row r="69" spans="1:6" s="123" customFormat="1" x14ac:dyDescent="0.2">
      <c r="A69" s="155">
        <v>2.3052000000000001</v>
      </c>
      <c r="B69" s="133" t="s">
        <v>83</v>
      </c>
      <c r="C69" s="132" t="s">
        <v>57</v>
      </c>
      <c r="D69" s="127">
        <v>66</v>
      </c>
      <c r="E69" s="26"/>
      <c r="F69" s="134"/>
    </row>
    <row r="70" spans="1:6" s="123" customFormat="1" x14ac:dyDescent="0.2">
      <c r="A70" s="155">
        <v>2.3054000000000006</v>
      </c>
      <c r="B70" s="133" t="s">
        <v>85</v>
      </c>
      <c r="C70" s="132" t="s">
        <v>57</v>
      </c>
      <c r="D70" s="127">
        <v>5</v>
      </c>
      <c r="E70" s="26"/>
      <c r="F70" s="134"/>
    </row>
    <row r="71" spans="1:6" s="123" customFormat="1" x14ac:dyDescent="0.2">
      <c r="A71" s="155">
        <v>2.3055000000000008</v>
      </c>
      <c r="B71" s="133" t="s">
        <v>86</v>
      </c>
      <c r="C71" s="132" t="s">
        <v>57</v>
      </c>
      <c r="D71" s="127">
        <v>29</v>
      </c>
      <c r="E71" s="26"/>
      <c r="F71" s="134"/>
    </row>
    <row r="72" spans="1:6" s="123" customFormat="1" x14ac:dyDescent="0.2">
      <c r="A72" s="130">
        <v>2.3059999999999996</v>
      </c>
      <c r="B72" s="133" t="s">
        <v>87</v>
      </c>
      <c r="C72" s="132"/>
      <c r="D72" s="127"/>
      <c r="E72" s="154"/>
      <c r="F72" s="134"/>
    </row>
    <row r="73" spans="1:6" s="123" customFormat="1" x14ac:dyDescent="0.2">
      <c r="A73" s="155">
        <v>2.3063000000000002</v>
      </c>
      <c r="B73" s="133" t="s">
        <v>88</v>
      </c>
      <c r="C73" s="132" t="s">
        <v>12</v>
      </c>
      <c r="D73" s="127">
        <v>4</v>
      </c>
      <c r="E73" s="26"/>
      <c r="F73" s="134"/>
    </row>
    <row r="74" spans="1:6" s="123" customFormat="1" x14ac:dyDescent="0.2">
      <c r="A74" s="155">
        <v>2.3064000000000004</v>
      </c>
      <c r="B74" s="133" t="s">
        <v>89</v>
      </c>
      <c r="C74" s="132" t="s">
        <v>57</v>
      </c>
      <c r="D74" s="127">
        <v>0.5</v>
      </c>
      <c r="E74" s="26"/>
      <c r="F74" s="134"/>
    </row>
    <row r="75" spans="1:6" s="123" customFormat="1" x14ac:dyDescent="0.2">
      <c r="A75" s="155">
        <v>2.3065000000000007</v>
      </c>
      <c r="B75" s="133" t="s">
        <v>90</v>
      </c>
      <c r="C75" s="132" t="s">
        <v>12</v>
      </c>
      <c r="D75" s="127">
        <v>5</v>
      </c>
      <c r="E75" s="26"/>
      <c r="F75" s="134"/>
    </row>
    <row r="76" spans="1:6" s="123" customFormat="1" x14ac:dyDescent="0.2">
      <c r="A76" s="155">
        <v>2.3066000000000009</v>
      </c>
      <c r="B76" s="133" t="s">
        <v>91</v>
      </c>
      <c r="C76" s="132" t="s">
        <v>57</v>
      </c>
      <c r="D76" s="127">
        <v>0.2</v>
      </c>
      <c r="E76" s="26"/>
      <c r="F76" s="134"/>
    </row>
    <row r="77" spans="1:6" s="123" customFormat="1" x14ac:dyDescent="0.2">
      <c r="A77" s="155">
        <v>2.3067000000000011</v>
      </c>
      <c r="B77" s="133" t="s">
        <v>92</v>
      </c>
      <c r="C77" s="132" t="s">
        <v>12</v>
      </c>
      <c r="D77" s="127">
        <v>1</v>
      </c>
      <c r="E77" s="26"/>
      <c r="F77" s="134"/>
    </row>
    <row r="78" spans="1:6" s="123" customFormat="1" x14ac:dyDescent="0.2">
      <c r="A78" s="130">
        <v>2.3069999999999995</v>
      </c>
      <c r="B78" s="133" t="s">
        <v>95</v>
      </c>
      <c r="C78" s="132" t="s">
        <v>57</v>
      </c>
      <c r="D78" s="127">
        <v>5</v>
      </c>
      <c r="E78" s="26"/>
      <c r="F78" s="134"/>
    </row>
    <row r="79" spans="1:6" s="123" customFormat="1" x14ac:dyDescent="0.2">
      <c r="A79" s="130">
        <v>2.3079999999999994</v>
      </c>
      <c r="B79" s="133" t="s">
        <v>96</v>
      </c>
      <c r="C79" s="132"/>
      <c r="D79" s="127"/>
      <c r="E79" s="154"/>
      <c r="F79" s="134"/>
    </row>
    <row r="80" spans="1:6" s="123" customFormat="1" x14ac:dyDescent="0.2">
      <c r="A80" s="155">
        <v>2.3080999999999996</v>
      </c>
      <c r="B80" s="133" t="s">
        <v>97</v>
      </c>
      <c r="C80" s="132"/>
      <c r="D80" s="127"/>
      <c r="E80" s="154"/>
      <c r="F80" s="134"/>
    </row>
    <row r="81" spans="1:8" s="123" customFormat="1" x14ac:dyDescent="0.2">
      <c r="A81" s="176">
        <v>2.3081099999999997</v>
      </c>
      <c r="B81" s="133" t="s">
        <v>98</v>
      </c>
      <c r="C81" s="132" t="s">
        <v>12</v>
      </c>
      <c r="D81" s="127">
        <v>2</v>
      </c>
      <c r="E81" s="26"/>
      <c r="F81" s="134"/>
    </row>
    <row r="82" spans="1:8" s="123" customFormat="1" x14ac:dyDescent="0.2">
      <c r="A82" s="176">
        <v>2.3081299999999998</v>
      </c>
      <c r="B82" s="133" t="s">
        <v>181</v>
      </c>
      <c r="C82" s="132" t="s">
        <v>12</v>
      </c>
      <c r="D82" s="127">
        <v>2</v>
      </c>
      <c r="E82" s="26"/>
      <c r="F82" s="134"/>
    </row>
    <row r="83" spans="1:8" s="123" customFormat="1" x14ac:dyDescent="0.2">
      <c r="A83" s="155">
        <v>2.3081999999999998</v>
      </c>
      <c r="B83" s="133" t="s">
        <v>101</v>
      </c>
      <c r="C83" s="132"/>
      <c r="D83" s="127"/>
      <c r="E83" s="154"/>
      <c r="F83" s="134"/>
    </row>
    <row r="84" spans="1:8" s="123" customFormat="1" x14ac:dyDescent="0.2">
      <c r="A84" s="176">
        <v>2.3082099999999999</v>
      </c>
      <c r="B84" s="133" t="s">
        <v>104</v>
      </c>
      <c r="C84" s="132" t="s">
        <v>12</v>
      </c>
      <c r="D84" s="127">
        <v>4</v>
      </c>
      <c r="E84" s="26"/>
      <c r="F84" s="134"/>
    </row>
    <row r="85" spans="1:8" s="123" customFormat="1" x14ac:dyDescent="0.2">
      <c r="A85" s="177">
        <v>2.3083</v>
      </c>
      <c r="B85" s="165" t="s">
        <v>103</v>
      </c>
      <c r="C85" s="166"/>
      <c r="D85" s="167"/>
      <c r="E85" s="154"/>
      <c r="F85" s="169"/>
    </row>
    <row r="86" spans="1:8" s="123" customFormat="1" x14ac:dyDescent="0.2">
      <c r="A86" s="176">
        <v>2.3083100000000001</v>
      </c>
      <c r="B86" s="133" t="s">
        <v>104</v>
      </c>
      <c r="C86" s="132" t="s">
        <v>12</v>
      </c>
      <c r="D86" s="127">
        <v>1</v>
      </c>
      <c r="E86" s="26"/>
      <c r="F86" s="134"/>
    </row>
    <row r="87" spans="1:8" s="123" customFormat="1" x14ac:dyDescent="0.2">
      <c r="A87" s="176">
        <v>2.3083200000000001</v>
      </c>
      <c r="B87" s="133" t="s">
        <v>105</v>
      </c>
      <c r="C87" s="132" t="s">
        <v>12</v>
      </c>
      <c r="D87" s="127">
        <v>1</v>
      </c>
      <c r="E87" s="26"/>
      <c r="F87" s="134"/>
    </row>
    <row r="88" spans="1:8" s="123" customFormat="1" ht="12.75" thickBot="1" x14ac:dyDescent="0.25">
      <c r="A88" s="130"/>
      <c r="B88" s="137"/>
      <c r="C88" s="138"/>
      <c r="D88" s="139"/>
      <c r="E88" s="140"/>
      <c r="F88" s="141"/>
    </row>
    <row r="89" spans="1:8" s="123" customFormat="1" ht="27" customHeight="1" thickTop="1" thickBot="1" x14ac:dyDescent="0.25">
      <c r="A89" s="130"/>
      <c r="B89" s="142"/>
      <c r="C89" s="292" t="str">
        <f>B63</f>
        <v>ASSAINISSEMENT EP</v>
      </c>
      <c r="D89" s="293"/>
      <c r="E89" s="294"/>
      <c r="F89" s="143"/>
      <c r="H89" s="123" t="s">
        <v>6</v>
      </c>
    </row>
    <row r="90" spans="1:8" s="123" customFormat="1" ht="12.75" thickTop="1" x14ac:dyDescent="0.2">
      <c r="A90" s="170"/>
      <c r="B90" s="171"/>
      <c r="C90" s="172"/>
      <c r="D90" s="173"/>
      <c r="E90" s="174"/>
      <c r="F90" s="175"/>
    </row>
    <row r="91" spans="1:8" s="123" customFormat="1" x14ac:dyDescent="0.2">
      <c r="A91" s="124">
        <f>A63+0.1</f>
        <v>2.4000000000000004</v>
      </c>
      <c r="B91" s="125" t="s">
        <v>115</v>
      </c>
      <c r="C91" s="126"/>
      <c r="D91" s="127"/>
      <c r="E91" s="128"/>
      <c r="F91" s="129"/>
    </row>
    <row r="92" spans="1:8" s="123" customFormat="1" x14ac:dyDescent="0.2">
      <c r="A92" s="130">
        <v>2.4010000000000002</v>
      </c>
      <c r="B92" s="133" t="s">
        <v>116</v>
      </c>
      <c r="C92" s="132"/>
      <c r="D92" s="127"/>
      <c r="E92" s="154"/>
      <c r="F92" s="134"/>
    </row>
    <row r="93" spans="1:8" s="123" customFormat="1" x14ac:dyDescent="0.2">
      <c r="A93" s="155">
        <v>2.4011000000000005</v>
      </c>
      <c r="B93" s="133" t="s">
        <v>75</v>
      </c>
      <c r="C93" s="132" t="s">
        <v>71</v>
      </c>
      <c r="D93" s="127">
        <v>14</v>
      </c>
      <c r="E93" s="26"/>
      <c r="F93" s="134"/>
    </row>
    <row r="94" spans="1:8" s="123" customFormat="1" x14ac:dyDescent="0.2">
      <c r="A94" s="155">
        <v>2.4013000000000009</v>
      </c>
      <c r="B94" s="133" t="s">
        <v>117</v>
      </c>
      <c r="C94" s="132" t="s">
        <v>71</v>
      </c>
      <c r="D94" s="127">
        <v>8</v>
      </c>
      <c r="E94" s="26"/>
      <c r="F94" s="134"/>
    </row>
    <row r="95" spans="1:8" s="123" customFormat="1" ht="36" x14ac:dyDescent="0.2">
      <c r="A95" s="130">
        <v>2.4039999999999999</v>
      </c>
      <c r="B95" s="133" t="s">
        <v>79</v>
      </c>
      <c r="C95" s="132" t="s">
        <v>71</v>
      </c>
      <c r="D95" s="127">
        <v>8</v>
      </c>
      <c r="E95" s="26"/>
      <c r="F95" s="134"/>
    </row>
    <row r="96" spans="1:8" s="123" customFormat="1" ht="36" x14ac:dyDescent="0.2">
      <c r="A96" s="130">
        <v>2.4049999999999998</v>
      </c>
      <c r="B96" s="133" t="s">
        <v>80</v>
      </c>
      <c r="C96" s="132"/>
      <c r="D96" s="127"/>
      <c r="E96" s="128"/>
      <c r="F96" s="134"/>
    </row>
    <row r="97" spans="1:8" s="123" customFormat="1" x14ac:dyDescent="0.2">
      <c r="A97" s="155">
        <v>2.4052000000000002</v>
      </c>
      <c r="B97" s="133" t="s">
        <v>81</v>
      </c>
      <c r="C97" s="132" t="s">
        <v>57</v>
      </c>
      <c r="D97" s="127">
        <v>32</v>
      </c>
      <c r="E97" s="26"/>
      <c r="F97" s="134"/>
    </row>
    <row r="98" spans="1:8" s="123" customFormat="1" ht="12.75" thickBot="1" x14ac:dyDescent="0.25">
      <c r="A98" s="178">
        <v>2.4059999999999997</v>
      </c>
      <c r="B98" s="161" t="s">
        <v>87</v>
      </c>
      <c r="C98" s="139"/>
      <c r="D98" s="162"/>
      <c r="E98" s="179"/>
      <c r="F98" s="163"/>
    </row>
    <row r="99" spans="1:8" s="123" customFormat="1" ht="12.75" thickTop="1" x14ac:dyDescent="0.2">
      <c r="A99" s="177">
        <v>2.4065000000000007</v>
      </c>
      <c r="B99" s="165" t="s">
        <v>121</v>
      </c>
      <c r="C99" s="166" t="s">
        <v>12</v>
      </c>
      <c r="D99" s="167">
        <v>1</v>
      </c>
      <c r="E99" s="75"/>
      <c r="F99" s="169"/>
    </row>
    <row r="100" spans="1:8" s="123" customFormat="1" x14ac:dyDescent="0.2">
      <c r="A100" s="155">
        <v>2.4067000000000012</v>
      </c>
      <c r="B100" s="133" t="s">
        <v>123</v>
      </c>
      <c r="C100" s="132" t="s">
        <v>12</v>
      </c>
      <c r="D100" s="127">
        <v>3</v>
      </c>
      <c r="E100" s="26"/>
      <c r="F100" s="134"/>
    </row>
    <row r="101" spans="1:8" s="123" customFormat="1" x14ac:dyDescent="0.2">
      <c r="A101" s="130">
        <v>2.4069999999999996</v>
      </c>
      <c r="B101" s="133" t="s">
        <v>124</v>
      </c>
      <c r="C101" s="132" t="s">
        <v>57</v>
      </c>
      <c r="D101" s="127">
        <v>0.1</v>
      </c>
      <c r="E101" s="26"/>
      <c r="F101" s="134"/>
    </row>
    <row r="102" spans="1:8" s="123" customFormat="1" x14ac:dyDescent="0.2">
      <c r="A102" s="130">
        <v>2.4079999999999995</v>
      </c>
      <c r="B102" s="133" t="s">
        <v>96</v>
      </c>
      <c r="C102" s="132"/>
      <c r="D102" s="127"/>
      <c r="E102" s="128"/>
      <c r="F102" s="134"/>
    </row>
    <row r="103" spans="1:8" s="123" customFormat="1" x14ac:dyDescent="0.2">
      <c r="A103" s="155">
        <v>2.4081999999999999</v>
      </c>
      <c r="B103" s="133" t="s">
        <v>101</v>
      </c>
      <c r="C103" s="132"/>
      <c r="D103" s="127"/>
      <c r="E103" s="128"/>
      <c r="F103" s="134"/>
    </row>
    <row r="104" spans="1:8" s="123" customFormat="1" x14ac:dyDescent="0.2">
      <c r="A104" s="176">
        <v>2.40821</v>
      </c>
      <c r="B104" s="133" t="s">
        <v>104</v>
      </c>
      <c r="C104" s="132" t="s">
        <v>12</v>
      </c>
      <c r="D104" s="127">
        <v>1</v>
      </c>
      <c r="E104" s="26"/>
      <c r="F104" s="134"/>
    </row>
    <row r="105" spans="1:8" s="123" customFormat="1" x14ac:dyDescent="0.2">
      <c r="A105" s="155">
        <v>2.4083000000000001</v>
      </c>
      <c r="B105" s="133" t="s">
        <v>103</v>
      </c>
      <c r="C105" s="132"/>
      <c r="D105" s="127"/>
      <c r="E105" s="128"/>
      <c r="F105" s="134"/>
    </row>
    <row r="106" spans="1:8" s="123" customFormat="1" x14ac:dyDescent="0.2">
      <c r="A106" s="180">
        <v>2.4083200000000002</v>
      </c>
      <c r="B106" s="165" t="s">
        <v>105</v>
      </c>
      <c r="C106" s="166" t="s">
        <v>12</v>
      </c>
      <c r="D106" s="167">
        <v>3</v>
      </c>
      <c r="E106" s="26"/>
      <c r="F106" s="169"/>
    </row>
    <row r="107" spans="1:8" s="123" customFormat="1" ht="12.75" thickBot="1" x14ac:dyDescent="0.25">
      <c r="A107" s="130"/>
      <c r="B107" s="137"/>
      <c r="C107" s="138"/>
      <c r="D107" s="139"/>
      <c r="E107" s="140"/>
      <c r="F107" s="141"/>
    </row>
    <row r="108" spans="1:8" s="123" customFormat="1" ht="27" customHeight="1" thickTop="1" thickBot="1" x14ac:dyDescent="0.25">
      <c r="A108" s="130"/>
      <c r="B108" s="142"/>
      <c r="C108" s="292" t="str">
        <f>B91</f>
        <v>ASSAINISSEMENT EU</v>
      </c>
      <c r="D108" s="293"/>
      <c r="E108" s="294"/>
      <c r="F108" s="143"/>
      <c r="H108" s="123" t="s">
        <v>6</v>
      </c>
    </row>
    <row r="109" spans="1:8" s="123" customFormat="1" ht="12.75" customHeight="1" thickTop="1" x14ac:dyDescent="0.2">
      <c r="A109" s="170"/>
      <c r="B109" s="181"/>
      <c r="C109" s="182"/>
      <c r="D109" s="182"/>
      <c r="E109" s="183"/>
      <c r="F109" s="184"/>
    </row>
    <row r="110" spans="1:8" s="123" customFormat="1" x14ac:dyDescent="0.2">
      <c r="A110" s="124">
        <f>A91+0.1</f>
        <v>2.5000000000000004</v>
      </c>
      <c r="B110" s="125" t="s">
        <v>130</v>
      </c>
      <c r="C110" s="126"/>
      <c r="D110" s="127"/>
      <c r="E110" s="128"/>
      <c r="F110" s="129"/>
    </row>
    <row r="111" spans="1:8" s="123" customFormat="1" x14ac:dyDescent="0.2">
      <c r="A111" s="130">
        <f>A110+0.001</f>
        <v>2.5010000000000003</v>
      </c>
      <c r="B111" s="133" t="s">
        <v>131</v>
      </c>
      <c r="C111" s="132"/>
      <c r="D111" s="127"/>
      <c r="E111" s="154"/>
      <c r="F111" s="134"/>
    </row>
    <row r="112" spans="1:8" s="123" customFormat="1" x14ac:dyDescent="0.2">
      <c r="A112" s="155">
        <f>A111+0.0001</f>
        <v>2.5011000000000005</v>
      </c>
      <c r="B112" s="133" t="s">
        <v>132</v>
      </c>
      <c r="C112" s="132" t="s">
        <v>82</v>
      </c>
      <c r="D112" s="127">
        <v>86</v>
      </c>
      <c r="E112" s="26"/>
      <c r="F112" s="134"/>
    </row>
    <row r="113" spans="1:8" s="123" customFormat="1" x14ac:dyDescent="0.2">
      <c r="A113" s="130">
        <f>A111+0.001</f>
        <v>2.5020000000000002</v>
      </c>
      <c r="B113" s="133" t="s">
        <v>134</v>
      </c>
      <c r="C113" s="132" t="s">
        <v>71</v>
      </c>
      <c r="D113" s="127">
        <v>115</v>
      </c>
      <c r="E113" s="26"/>
      <c r="F113" s="134"/>
    </row>
    <row r="114" spans="1:8" s="123" customFormat="1" ht="12.75" thickBot="1" x14ac:dyDescent="0.25">
      <c r="A114" s="130"/>
      <c r="B114" s="137"/>
      <c r="C114" s="138"/>
      <c r="D114" s="139"/>
      <c r="E114" s="140"/>
      <c r="F114" s="141"/>
    </row>
    <row r="115" spans="1:8" s="123" customFormat="1" ht="27" customHeight="1" thickTop="1" thickBot="1" x14ac:dyDescent="0.25">
      <c r="A115" s="130"/>
      <c r="B115" s="142"/>
      <c r="C115" s="292" t="str">
        <f>B110</f>
        <v>CHAUSSEE</v>
      </c>
      <c r="D115" s="293"/>
      <c r="E115" s="294"/>
      <c r="F115" s="143"/>
      <c r="H115" s="123" t="s">
        <v>6</v>
      </c>
    </row>
    <row r="116" spans="1:8" s="123" customFormat="1" ht="12.75" thickTop="1" x14ac:dyDescent="0.2">
      <c r="A116" s="130"/>
      <c r="B116" s="133"/>
      <c r="C116" s="132"/>
      <c r="D116" s="120"/>
      <c r="E116" s="121"/>
      <c r="F116" s="185"/>
    </row>
    <row r="117" spans="1:8" s="123" customFormat="1" x14ac:dyDescent="0.2">
      <c r="A117" s="124">
        <f>A110+0.1</f>
        <v>2.6000000000000005</v>
      </c>
      <c r="B117" s="125" t="s">
        <v>135</v>
      </c>
      <c r="C117" s="126"/>
      <c r="D117" s="186"/>
      <c r="E117" s="187"/>
      <c r="F117" s="188"/>
    </row>
    <row r="118" spans="1:8" s="123" customFormat="1" x14ac:dyDescent="0.2">
      <c r="A118" s="130">
        <f>A117+0.001</f>
        <v>2.6010000000000004</v>
      </c>
      <c r="B118" s="133" t="s">
        <v>182</v>
      </c>
      <c r="C118" s="132" t="s">
        <v>71</v>
      </c>
      <c r="D118" s="156">
        <v>16</v>
      </c>
      <c r="E118" s="26"/>
      <c r="F118" s="134"/>
    </row>
    <row r="119" spans="1:8" s="123" customFormat="1" x14ac:dyDescent="0.2">
      <c r="A119" s="130">
        <f>A118+0.001</f>
        <v>2.6020000000000003</v>
      </c>
      <c r="B119" s="133" t="s">
        <v>137</v>
      </c>
      <c r="C119" s="132" t="s">
        <v>54</v>
      </c>
      <c r="D119" s="156">
        <v>154</v>
      </c>
      <c r="E119" s="26"/>
      <c r="F119" s="134"/>
    </row>
    <row r="120" spans="1:8" s="123" customFormat="1" ht="12.75" thickBot="1" x14ac:dyDescent="0.25">
      <c r="A120" s="130"/>
      <c r="B120" s="137"/>
      <c r="C120" s="138"/>
      <c r="D120" s="139"/>
      <c r="E120" s="140"/>
      <c r="F120" s="141"/>
    </row>
    <row r="121" spans="1:8" s="123" customFormat="1" ht="27" customHeight="1" thickTop="1" thickBot="1" x14ac:dyDescent="0.25">
      <c r="A121" s="130"/>
      <c r="B121" s="142"/>
      <c r="C121" s="292" t="str">
        <f>B117</f>
        <v>TROTTOIR</v>
      </c>
      <c r="D121" s="293"/>
      <c r="E121" s="294"/>
      <c r="F121" s="143"/>
      <c r="H121" s="123" t="s">
        <v>6</v>
      </c>
    </row>
    <row r="122" spans="1:8" s="123" customFormat="1" ht="12.75" thickTop="1" x14ac:dyDescent="0.2">
      <c r="A122" s="170"/>
      <c r="B122" s="181"/>
      <c r="C122" s="182"/>
      <c r="D122" s="182"/>
      <c r="E122" s="183"/>
      <c r="F122" s="184"/>
    </row>
    <row r="123" spans="1:8" s="123" customFormat="1" x14ac:dyDescent="0.2">
      <c r="A123" s="124">
        <f>A117+0.1</f>
        <v>2.7000000000000006</v>
      </c>
      <c r="B123" s="125" t="s">
        <v>142</v>
      </c>
      <c r="C123" s="126"/>
      <c r="D123" s="127"/>
      <c r="E123" s="128"/>
      <c r="F123" s="129"/>
    </row>
    <row r="124" spans="1:8" s="123" customFormat="1" x14ac:dyDescent="0.2">
      <c r="A124" s="130">
        <f>A123+0.001</f>
        <v>2.7010000000000005</v>
      </c>
      <c r="B124" s="133" t="s">
        <v>143</v>
      </c>
      <c r="C124" s="132" t="s">
        <v>54</v>
      </c>
      <c r="D124" s="127">
        <v>382</v>
      </c>
      <c r="E124" s="26"/>
      <c r="F124" s="134"/>
    </row>
    <row r="125" spans="1:8" s="123" customFormat="1" ht="12.75" thickBot="1" x14ac:dyDescent="0.25">
      <c r="A125" s="130"/>
      <c r="B125" s="137"/>
      <c r="C125" s="138"/>
      <c r="D125" s="139"/>
      <c r="E125" s="140"/>
      <c r="F125" s="141"/>
    </row>
    <row r="126" spans="1:8" s="123" customFormat="1" ht="27" customHeight="1" thickTop="1" thickBot="1" x14ac:dyDescent="0.25">
      <c r="A126" s="130"/>
      <c r="B126" s="142"/>
      <c r="C126" s="292" t="str">
        <f>B123</f>
        <v>REVETEMENT</v>
      </c>
      <c r="D126" s="293"/>
      <c r="E126" s="294"/>
      <c r="F126" s="143"/>
      <c r="H126" s="123" t="s">
        <v>6</v>
      </c>
    </row>
    <row r="127" spans="1:8" s="123" customFormat="1" ht="12.75" thickTop="1" x14ac:dyDescent="0.2">
      <c r="A127" s="170"/>
      <c r="B127" s="171"/>
      <c r="C127" s="172"/>
      <c r="D127" s="173"/>
      <c r="E127" s="174"/>
      <c r="F127" s="175"/>
    </row>
    <row r="128" spans="1:8" s="123" customFormat="1" x14ac:dyDescent="0.2">
      <c r="A128" s="124">
        <v>2.9</v>
      </c>
      <c r="B128" s="125" t="s">
        <v>159</v>
      </c>
      <c r="C128" s="126"/>
      <c r="D128" s="127"/>
      <c r="E128" s="128"/>
      <c r="F128" s="129"/>
    </row>
    <row r="129" spans="1:8" s="123" customFormat="1" ht="24" x14ac:dyDescent="0.2">
      <c r="A129" s="130">
        <f>A128+0.001</f>
        <v>2.9009999999999998</v>
      </c>
      <c r="B129" s="133" t="s">
        <v>183</v>
      </c>
      <c r="C129" s="132" t="s">
        <v>71</v>
      </c>
      <c r="D129" s="127">
        <v>12</v>
      </c>
      <c r="E129" s="26"/>
      <c r="F129" s="134"/>
    </row>
    <row r="130" spans="1:8" s="123" customFormat="1" ht="12.75" thickBot="1" x14ac:dyDescent="0.25">
      <c r="A130" s="130"/>
      <c r="B130" s="137"/>
      <c r="C130" s="138"/>
      <c r="D130" s="139"/>
      <c r="E130" s="140"/>
      <c r="F130" s="141"/>
    </row>
    <row r="131" spans="1:8" s="123" customFormat="1" ht="27" customHeight="1" thickTop="1" thickBot="1" x14ac:dyDescent="0.25">
      <c r="A131" s="130"/>
      <c r="B131" s="142"/>
      <c r="C131" s="292" t="str">
        <f>B128</f>
        <v>MUR BETON</v>
      </c>
      <c r="D131" s="293"/>
      <c r="E131" s="294"/>
      <c r="F131" s="143"/>
    </row>
    <row r="132" spans="1:8" ht="13.5" thickTop="1" thickBot="1" x14ac:dyDescent="0.3">
      <c r="A132" s="189"/>
      <c r="F132" s="191"/>
    </row>
    <row r="133" spans="1:8" ht="27" customHeight="1" thickTop="1" thickBot="1" x14ac:dyDescent="0.3">
      <c r="A133" s="295" t="s">
        <v>2</v>
      </c>
      <c r="B133" s="296"/>
      <c r="C133" s="296"/>
      <c r="D133" s="296"/>
      <c r="E133" s="297"/>
      <c r="F133" s="192"/>
      <c r="H133" s="193"/>
    </row>
    <row r="134" spans="1:8" ht="12.75" thickTop="1" x14ac:dyDescent="0.25"/>
    <row r="136" spans="1:8" x14ac:dyDescent="0.2">
      <c r="A136" s="1" t="s">
        <v>7</v>
      </c>
      <c r="C136" s="194"/>
    </row>
  </sheetData>
  <mergeCells count="16">
    <mergeCell ref="E9:F9"/>
    <mergeCell ref="A1:F1"/>
    <mergeCell ref="A2:F2"/>
    <mergeCell ref="A3:F3"/>
    <mergeCell ref="A4:F4"/>
    <mergeCell ref="E8:F8"/>
    <mergeCell ref="C121:E121"/>
    <mergeCell ref="C126:E126"/>
    <mergeCell ref="C131:E131"/>
    <mergeCell ref="A133:E133"/>
    <mergeCell ref="C37:E37"/>
    <mergeCell ref="B39:B43"/>
    <mergeCell ref="C61:E61"/>
    <mergeCell ref="C89:E89"/>
    <mergeCell ref="C108:E108"/>
    <mergeCell ref="C115:E115"/>
  </mergeCells>
  <conditionalFormatting sqref="E10:E16">
    <cfRule type="cellIs" dxfId="25" priority="8" operator="equal">
      <formula>0</formula>
    </cfRule>
  </conditionalFormatting>
  <conditionalFormatting sqref="E46 E48 E50:E51 E53:E54 E56:E59">
    <cfRule type="cellIs" dxfId="24" priority="7" operator="equal">
      <formula>0</formula>
    </cfRule>
  </conditionalFormatting>
  <conditionalFormatting sqref="E65:E67 E69:E71 E73:E78 E81:E82 E84 E86:E87">
    <cfRule type="cellIs" dxfId="23" priority="6" operator="equal">
      <formula>0</formula>
    </cfRule>
  </conditionalFormatting>
  <conditionalFormatting sqref="E93:E95 E97 E99:E101 E104 E106">
    <cfRule type="cellIs" dxfId="22" priority="5" operator="equal">
      <formula>0</formula>
    </cfRule>
  </conditionalFormatting>
  <conditionalFormatting sqref="E112:E113">
    <cfRule type="cellIs" dxfId="21" priority="4" operator="equal">
      <formula>0</formula>
    </cfRule>
  </conditionalFormatting>
  <conditionalFormatting sqref="E118:E119">
    <cfRule type="cellIs" dxfId="20" priority="3" operator="equal">
      <formula>0</formula>
    </cfRule>
  </conditionalFormatting>
  <conditionalFormatting sqref="E124">
    <cfRule type="cellIs" dxfId="19" priority="2" operator="equal">
      <formula>0</formula>
    </cfRule>
  </conditionalFormatting>
  <conditionalFormatting sqref="E129">
    <cfRule type="cellIs" dxfId="18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02 : VRD - TER - RH -&amp;C&amp;"Arial,Normal"&amp;5-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4" max="5" man="1"/>
    <brk id="98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31A5C-4070-4BF8-B437-86510766CF60}">
  <sheetPr>
    <pageSetUpPr fitToPage="1"/>
  </sheetPr>
  <dimension ref="A1:M111"/>
  <sheetViews>
    <sheetView zoomScale="115" zoomScaleNormal="115" zoomScaleSheetLayoutView="100" workbookViewId="0">
      <selection activeCell="E66" sqref="E66"/>
    </sheetView>
  </sheetViews>
  <sheetFormatPr baseColWidth="10" defaultColWidth="13.140625" defaultRowHeight="12" x14ac:dyDescent="0.25"/>
  <cols>
    <col min="1" max="1" width="7.7109375" style="247" customWidth="1"/>
    <col min="2" max="2" width="46.7109375" style="248" customWidth="1"/>
    <col min="3" max="3" width="4.7109375" style="249" customWidth="1"/>
    <col min="4" max="4" width="11.7109375" style="250" customWidth="1"/>
    <col min="5" max="5" width="12.7109375" style="251" customWidth="1"/>
    <col min="6" max="6" width="17.7109375" style="252" customWidth="1"/>
    <col min="7" max="220" width="13.140625" style="201"/>
    <col min="221" max="221" width="12.140625" style="201" customWidth="1"/>
    <col min="222" max="222" width="57.85546875" style="201" customWidth="1"/>
    <col min="223" max="223" width="6.42578125" style="201" customWidth="1"/>
    <col min="224" max="224" width="9.85546875" style="201" customWidth="1"/>
    <col min="225" max="225" width="12.140625" style="201" customWidth="1"/>
    <col min="226" max="226" width="15.42578125" style="201" customWidth="1"/>
    <col min="227" max="227" width="4.140625" style="201" customWidth="1"/>
    <col min="228" max="476" width="13.140625" style="201"/>
    <col min="477" max="477" width="12.140625" style="201" customWidth="1"/>
    <col min="478" max="478" width="57.85546875" style="201" customWidth="1"/>
    <col min="479" max="479" width="6.42578125" style="201" customWidth="1"/>
    <col min="480" max="480" width="9.85546875" style="201" customWidth="1"/>
    <col min="481" max="481" width="12.140625" style="201" customWidth="1"/>
    <col min="482" max="482" width="15.42578125" style="201" customWidth="1"/>
    <col min="483" max="483" width="4.140625" style="201" customWidth="1"/>
    <col min="484" max="732" width="13.140625" style="201"/>
    <col min="733" max="733" width="12.140625" style="201" customWidth="1"/>
    <col min="734" max="734" width="57.85546875" style="201" customWidth="1"/>
    <col min="735" max="735" width="6.42578125" style="201" customWidth="1"/>
    <col min="736" max="736" width="9.85546875" style="201" customWidth="1"/>
    <col min="737" max="737" width="12.140625" style="201" customWidth="1"/>
    <col min="738" max="738" width="15.42578125" style="201" customWidth="1"/>
    <col min="739" max="739" width="4.140625" style="201" customWidth="1"/>
    <col min="740" max="988" width="13.140625" style="201"/>
    <col min="989" max="989" width="12.140625" style="201" customWidth="1"/>
    <col min="990" max="990" width="57.85546875" style="201" customWidth="1"/>
    <col min="991" max="991" width="6.42578125" style="201" customWidth="1"/>
    <col min="992" max="992" width="9.85546875" style="201" customWidth="1"/>
    <col min="993" max="993" width="12.140625" style="201" customWidth="1"/>
    <col min="994" max="994" width="15.42578125" style="201" customWidth="1"/>
    <col min="995" max="995" width="4.140625" style="201" customWidth="1"/>
    <col min="996" max="1244" width="13.140625" style="201"/>
    <col min="1245" max="1245" width="12.140625" style="201" customWidth="1"/>
    <col min="1246" max="1246" width="57.85546875" style="201" customWidth="1"/>
    <col min="1247" max="1247" width="6.42578125" style="201" customWidth="1"/>
    <col min="1248" max="1248" width="9.85546875" style="201" customWidth="1"/>
    <col min="1249" max="1249" width="12.140625" style="201" customWidth="1"/>
    <col min="1250" max="1250" width="15.42578125" style="201" customWidth="1"/>
    <col min="1251" max="1251" width="4.140625" style="201" customWidth="1"/>
    <col min="1252" max="1500" width="13.140625" style="201"/>
    <col min="1501" max="1501" width="12.140625" style="201" customWidth="1"/>
    <col min="1502" max="1502" width="57.85546875" style="201" customWidth="1"/>
    <col min="1503" max="1503" width="6.42578125" style="201" customWidth="1"/>
    <col min="1504" max="1504" width="9.85546875" style="201" customWidth="1"/>
    <col min="1505" max="1505" width="12.140625" style="201" customWidth="1"/>
    <col min="1506" max="1506" width="15.42578125" style="201" customWidth="1"/>
    <col min="1507" max="1507" width="4.140625" style="201" customWidth="1"/>
    <col min="1508" max="1756" width="13.140625" style="201"/>
    <col min="1757" max="1757" width="12.140625" style="201" customWidth="1"/>
    <col min="1758" max="1758" width="57.85546875" style="201" customWidth="1"/>
    <col min="1759" max="1759" width="6.42578125" style="201" customWidth="1"/>
    <col min="1760" max="1760" width="9.85546875" style="201" customWidth="1"/>
    <col min="1761" max="1761" width="12.140625" style="201" customWidth="1"/>
    <col min="1762" max="1762" width="15.42578125" style="201" customWidth="1"/>
    <col min="1763" max="1763" width="4.140625" style="201" customWidth="1"/>
    <col min="1764" max="2012" width="13.140625" style="201"/>
    <col min="2013" max="2013" width="12.140625" style="201" customWidth="1"/>
    <col min="2014" max="2014" width="57.85546875" style="201" customWidth="1"/>
    <col min="2015" max="2015" width="6.42578125" style="201" customWidth="1"/>
    <col min="2016" max="2016" width="9.85546875" style="201" customWidth="1"/>
    <col min="2017" max="2017" width="12.140625" style="201" customWidth="1"/>
    <col min="2018" max="2018" width="15.42578125" style="201" customWidth="1"/>
    <col min="2019" max="2019" width="4.140625" style="201" customWidth="1"/>
    <col min="2020" max="2268" width="13.140625" style="201"/>
    <col min="2269" max="2269" width="12.140625" style="201" customWidth="1"/>
    <col min="2270" max="2270" width="57.85546875" style="201" customWidth="1"/>
    <col min="2271" max="2271" width="6.42578125" style="201" customWidth="1"/>
    <col min="2272" max="2272" width="9.85546875" style="201" customWidth="1"/>
    <col min="2273" max="2273" width="12.140625" style="201" customWidth="1"/>
    <col min="2274" max="2274" width="15.42578125" style="201" customWidth="1"/>
    <col min="2275" max="2275" width="4.140625" style="201" customWidth="1"/>
    <col min="2276" max="2524" width="13.140625" style="201"/>
    <col min="2525" max="2525" width="12.140625" style="201" customWidth="1"/>
    <col min="2526" max="2526" width="57.85546875" style="201" customWidth="1"/>
    <col min="2527" max="2527" width="6.42578125" style="201" customWidth="1"/>
    <col min="2528" max="2528" width="9.85546875" style="201" customWidth="1"/>
    <col min="2529" max="2529" width="12.140625" style="201" customWidth="1"/>
    <col min="2530" max="2530" width="15.42578125" style="201" customWidth="1"/>
    <col min="2531" max="2531" width="4.140625" style="201" customWidth="1"/>
    <col min="2532" max="2780" width="13.140625" style="201"/>
    <col min="2781" max="2781" width="12.140625" style="201" customWidth="1"/>
    <col min="2782" max="2782" width="57.85546875" style="201" customWidth="1"/>
    <col min="2783" max="2783" width="6.42578125" style="201" customWidth="1"/>
    <col min="2784" max="2784" width="9.85546875" style="201" customWidth="1"/>
    <col min="2785" max="2785" width="12.140625" style="201" customWidth="1"/>
    <col min="2786" max="2786" width="15.42578125" style="201" customWidth="1"/>
    <col min="2787" max="2787" width="4.140625" style="201" customWidth="1"/>
    <col min="2788" max="3036" width="13.140625" style="201"/>
    <col min="3037" max="3037" width="12.140625" style="201" customWidth="1"/>
    <col min="3038" max="3038" width="57.85546875" style="201" customWidth="1"/>
    <col min="3039" max="3039" width="6.42578125" style="201" customWidth="1"/>
    <col min="3040" max="3040" width="9.85546875" style="201" customWidth="1"/>
    <col min="3041" max="3041" width="12.140625" style="201" customWidth="1"/>
    <col min="3042" max="3042" width="15.42578125" style="201" customWidth="1"/>
    <col min="3043" max="3043" width="4.140625" style="201" customWidth="1"/>
    <col min="3044" max="3292" width="13.140625" style="201"/>
    <col min="3293" max="3293" width="12.140625" style="201" customWidth="1"/>
    <col min="3294" max="3294" width="57.85546875" style="201" customWidth="1"/>
    <col min="3295" max="3295" width="6.42578125" style="201" customWidth="1"/>
    <col min="3296" max="3296" width="9.85546875" style="201" customWidth="1"/>
    <col min="3297" max="3297" width="12.140625" style="201" customWidth="1"/>
    <col min="3298" max="3298" width="15.42578125" style="201" customWidth="1"/>
    <col min="3299" max="3299" width="4.140625" style="201" customWidth="1"/>
    <col min="3300" max="3548" width="13.140625" style="201"/>
    <col min="3549" max="3549" width="12.140625" style="201" customWidth="1"/>
    <col min="3550" max="3550" width="57.85546875" style="201" customWidth="1"/>
    <col min="3551" max="3551" width="6.42578125" style="201" customWidth="1"/>
    <col min="3552" max="3552" width="9.85546875" style="201" customWidth="1"/>
    <col min="3553" max="3553" width="12.140625" style="201" customWidth="1"/>
    <col min="3554" max="3554" width="15.42578125" style="201" customWidth="1"/>
    <col min="3555" max="3555" width="4.140625" style="201" customWidth="1"/>
    <col min="3556" max="3804" width="13.140625" style="201"/>
    <col min="3805" max="3805" width="12.140625" style="201" customWidth="1"/>
    <col min="3806" max="3806" width="57.85546875" style="201" customWidth="1"/>
    <col min="3807" max="3807" width="6.42578125" style="201" customWidth="1"/>
    <col min="3808" max="3808" width="9.85546875" style="201" customWidth="1"/>
    <col min="3809" max="3809" width="12.140625" style="201" customWidth="1"/>
    <col min="3810" max="3810" width="15.42578125" style="201" customWidth="1"/>
    <col min="3811" max="3811" width="4.140625" style="201" customWidth="1"/>
    <col min="3812" max="4060" width="13.140625" style="201"/>
    <col min="4061" max="4061" width="12.140625" style="201" customWidth="1"/>
    <col min="4062" max="4062" width="57.85546875" style="201" customWidth="1"/>
    <col min="4063" max="4063" width="6.42578125" style="201" customWidth="1"/>
    <col min="4064" max="4064" width="9.85546875" style="201" customWidth="1"/>
    <col min="4065" max="4065" width="12.140625" style="201" customWidth="1"/>
    <col min="4066" max="4066" width="15.42578125" style="201" customWidth="1"/>
    <col min="4067" max="4067" width="4.140625" style="201" customWidth="1"/>
    <col min="4068" max="4316" width="13.140625" style="201"/>
    <col min="4317" max="4317" width="12.140625" style="201" customWidth="1"/>
    <col min="4318" max="4318" width="57.85546875" style="201" customWidth="1"/>
    <col min="4319" max="4319" width="6.42578125" style="201" customWidth="1"/>
    <col min="4320" max="4320" width="9.85546875" style="201" customWidth="1"/>
    <col min="4321" max="4321" width="12.140625" style="201" customWidth="1"/>
    <col min="4322" max="4322" width="15.42578125" style="201" customWidth="1"/>
    <col min="4323" max="4323" width="4.140625" style="201" customWidth="1"/>
    <col min="4324" max="4572" width="13.140625" style="201"/>
    <col min="4573" max="4573" width="12.140625" style="201" customWidth="1"/>
    <col min="4574" max="4574" width="57.85546875" style="201" customWidth="1"/>
    <col min="4575" max="4575" width="6.42578125" style="201" customWidth="1"/>
    <col min="4576" max="4576" width="9.85546875" style="201" customWidth="1"/>
    <col min="4577" max="4577" width="12.140625" style="201" customWidth="1"/>
    <col min="4578" max="4578" width="15.42578125" style="201" customWidth="1"/>
    <col min="4579" max="4579" width="4.140625" style="201" customWidth="1"/>
    <col min="4580" max="4828" width="13.140625" style="201"/>
    <col min="4829" max="4829" width="12.140625" style="201" customWidth="1"/>
    <col min="4830" max="4830" width="57.85546875" style="201" customWidth="1"/>
    <col min="4831" max="4831" width="6.42578125" style="201" customWidth="1"/>
    <col min="4832" max="4832" width="9.85546875" style="201" customWidth="1"/>
    <col min="4833" max="4833" width="12.140625" style="201" customWidth="1"/>
    <col min="4834" max="4834" width="15.42578125" style="201" customWidth="1"/>
    <col min="4835" max="4835" width="4.140625" style="201" customWidth="1"/>
    <col min="4836" max="5084" width="13.140625" style="201"/>
    <col min="5085" max="5085" width="12.140625" style="201" customWidth="1"/>
    <col min="5086" max="5086" width="57.85546875" style="201" customWidth="1"/>
    <col min="5087" max="5087" width="6.42578125" style="201" customWidth="1"/>
    <col min="5088" max="5088" width="9.85546875" style="201" customWidth="1"/>
    <col min="5089" max="5089" width="12.140625" style="201" customWidth="1"/>
    <col min="5090" max="5090" width="15.42578125" style="201" customWidth="1"/>
    <col min="5091" max="5091" width="4.140625" style="201" customWidth="1"/>
    <col min="5092" max="5340" width="13.140625" style="201"/>
    <col min="5341" max="5341" width="12.140625" style="201" customWidth="1"/>
    <col min="5342" max="5342" width="57.85546875" style="201" customWidth="1"/>
    <col min="5343" max="5343" width="6.42578125" style="201" customWidth="1"/>
    <col min="5344" max="5344" width="9.85546875" style="201" customWidth="1"/>
    <col min="5345" max="5345" width="12.140625" style="201" customWidth="1"/>
    <col min="5346" max="5346" width="15.42578125" style="201" customWidth="1"/>
    <col min="5347" max="5347" width="4.140625" style="201" customWidth="1"/>
    <col min="5348" max="5596" width="13.140625" style="201"/>
    <col min="5597" max="5597" width="12.140625" style="201" customWidth="1"/>
    <col min="5598" max="5598" width="57.85546875" style="201" customWidth="1"/>
    <col min="5599" max="5599" width="6.42578125" style="201" customWidth="1"/>
    <col min="5600" max="5600" width="9.85546875" style="201" customWidth="1"/>
    <col min="5601" max="5601" width="12.140625" style="201" customWidth="1"/>
    <col min="5602" max="5602" width="15.42578125" style="201" customWidth="1"/>
    <col min="5603" max="5603" width="4.140625" style="201" customWidth="1"/>
    <col min="5604" max="5852" width="13.140625" style="201"/>
    <col min="5853" max="5853" width="12.140625" style="201" customWidth="1"/>
    <col min="5854" max="5854" width="57.85546875" style="201" customWidth="1"/>
    <col min="5855" max="5855" width="6.42578125" style="201" customWidth="1"/>
    <col min="5856" max="5856" width="9.85546875" style="201" customWidth="1"/>
    <col min="5857" max="5857" width="12.140625" style="201" customWidth="1"/>
    <col min="5858" max="5858" width="15.42578125" style="201" customWidth="1"/>
    <col min="5859" max="5859" width="4.140625" style="201" customWidth="1"/>
    <col min="5860" max="6108" width="13.140625" style="201"/>
    <col min="6109" max="6109" width="12.140625" style="201" customWidth="1"/>
    <col min="6110" max="6110" width="57.85546875" style="201" customWidth="1"/>
    <col min="6111" max="6111" width="6.42578125" style="201" customWidth="1"/>
    <col min="6112" max="6112" width="9.85546875" style="201" customWidth="1"/>
    <col min="6113" max="6113" width="12.140625" style="201" customWidth="1"/>
    <col min="6114" max="6114" width="15.42578125" style="201" customWidth="1"/>
    <col min="6115" max="6115" width="4.140625" style="201" customWidth="1"/>
    <col min="6116" max="6364" width="13.140625" style="201"/>
    <col min="6365" max="6365" width="12.140625" style="201" customWidth="1"/>
    <col min="6366" max="6366" width="57.85546875" style="201" customWidth="1"/>
    <col min="6367" max="6367" width="6.42578125" style="201" customWidth="1"/>
    <col min="6368" max="6368" width="9.85546875" style="201" customWidth="1"/>
    <col min="6369" max="6369" width="12.140625" style="201" customWidth="1"/>
    <col min="6370" max="6370" width="15.42578125" style="201" customWidth="1"/>
    <col min="6371" max="6371" width="4.140625" style="201" customWidth="1"/>
    <col min="6372" max="6620" width="13.140625" style="201"/>
    <col min="6621" max="6621" width="12.140625" style="201" customWidth="1"/>
    <col min="6622" max="6622" width="57.85546875" style="201" customWidth="1"/>
    <col min="6623" max="6623" width="6.42578125" style="201" customWidth="1"/>
    <col min="6624" max="6624" width="9.85546875" style="201" customWidth="1"/>
    <col min="6625" max="6625" width="12.140625" style="201" customWidth="1"/>
    <col min="6626" max="6626" width="15.42578125" style="201" customWidth="1"/>
    <col min="6627" max="6627" width="4.140625" style="201" customWidth="1"/>
    <col min="6628" max="6876" width="13.140625" style="201"/>
    <col min="6877" max="6877" width="12.140625" style="201" customWidth="1"/>
    <col min="6878" max="6878" width="57.85546875" style="201" customWidth="1"/>
    <col min="6879" max="6879" width="6.42578125" style="201" customWidth="1"/>
    <col min="6880" max="6880" width="9.85546875" style="201" customWidth="1"/>
    <col min="6881" max="6881" width="12.140625" style="201" customWidth="1"/>
    <col min="6882" max="6882" width="15.42578125" style="201" customWidth="1"/>
    <col min="6883" max="6883" width="4.140625" style="201" customWidth="1"/>
    <col min="6884" max="7132" width="13.140625" style="201"/>
    <col min="7133" max="7133" width="12.140625" style="201" customWidth="1"/>
    <col min="7134" max="7134" width="57.85546875" style="201" customWidth="1"/>
    <col min="7135" max="7135" width="6.42578125" style="201" customWidth="1"/>
    <col min="7136" max="7136" width="9.85546875" style="201" customWidth="1"/>
    <col min="7137" max="7137" width="12.140625" style="201" customWidth="1"/>
    <col min="7138" max="7138" width="15.42578125" style="201" customWidth="1"/>
    <col min="7139" max="7139" width="4.140625" style="201" customWidth="1"/>
    <col min="7140" max="7388" width="13.140625" style="201"/>
    <col min="7389" max="7389" width="12.140625" style="201" customWidth="1"/>
    <col min="7390" max="7390" width="57.85546875" style="201" customWidth="1"/>
    <col min="7391" max="7391" width="6.42578125" style="201" customWidth="1"/>
    <col min="7392" max="7392" width="9.85546875" style="201" customWidth="1"/>
    <col min="7393" max="7393" width="12.140625" style="201" customWidth="1"/>
    <col min="7394" max="7394" width="15.42578125" style="201" customWidth="1"/>
    <col min="7395" max="7395" width="4.140625" style="201" customWidth="1"/>
    <col min="7396" max="7644" width="13.140625" style="201"/>
    <col min="7645" max="7645" width="12.140625" style="201" customWidth="1"/>
    <col min="7646" max="7646" width="57.85546875" style="201" customWidth="1"/>
    <col min="7647" max="7647" width="6.42578125" style="201" customWidth="1"/>
    <col min="7648" max="7648" width="9.85546875" style="201" customWidth="1"/>
    <col min="7649" max="7649" width="12.140625" style="201" customWidth="1"/>
    <col min="7650" max="7650" width="15.42578125" style="201" customWidth="1"/>
    <col min="7651" max="7651" width="4.140625" style="201" customWidth="1"/>
    <col min="7652" max="7900" width="13.140625" style="201"/>
    <col min="7901" max="7901" width="12.140625" style="201" customWidth="1"/>
    <col min="7902" max="7902" width="57.85546875" style="201" customWidth="1"/>
    <col min="7903" max="7903" width="6.42578125" style="201" customWidth="1"/>
    <col min="7904" max="7904" width="9.85546875" style="201" customWidth="1"/>
    <col min="7905" max="7905" width="12.140625" style="201" customWidth="1"/>
    <col min="7906" max="7906" width="15.42578125" style="201" customWidth="1"/>
    <col min="7907" max="7907" width="4.140625" style="201" customWidth="1"/>
    <col min="7908" max="8156" width="13.140625" style="201"/>
    <col min="8157" max="8157" width="12.140625" style="201" customWidth="1"/>
    <col min="8158" max="8158" width="57.85546875" style="201" customWidth="1"/>
    <col min="8159" max="8159" width="6.42578125" style="201" customWidth="1"/>
    <col min="8160" max="8160" width="9.85546875" style="201" customWidth="1"/>
    <col min="8161" max="8161" width="12.140625" style="201" customWidth="1"/>
    <col min="8162" max="8162" width="15.42578125" style="201" customWidth="1"/>
    <col min="8163" max="8163" width="4.140625" style="201" customWidth="1"/>
    <col min="8164" max="8412" width="13.140625" style="201"/>
    <col min="8413" max="8413" width="12.140625" style="201" customWidth="1"/>
    <col min="8414" max="8414" width="57.85546875" style="201" customWidth="1"/>
    <col min="8415" max="8415" width="6.42578125" style="201" customWidth="1"/>
    <col min="8416" max="8416" width="9.85546875" style="201" customWidth="1"/>
    <col min="8417" max="8417" width="12.140625" style="201" customWidth="1"/>
    <col min="8418" max="8418" width="15.42578125" style="201" customWidth="1"/>
    <col min="8419" max="8419" width="4.140625" style="201" customWidth="1"/>
    <col min="8420" max="8668" width="13.140625" style="201"/>
    <col min="8669" max="8669" width="12.140625" style="201" customWidth="1"/>
    <col min="8670" max="8670" width="57.85546875" style="201" customWidth="1"/>
    <col min="8671" max="8671" width="6.42578125" style="201" customWidth="1"/>
    <col min="8672" max="8672" width="9.85546875" style="201" customWidth="1"/>
    <col min="8673" max="8673" width="12.140625" style="201" customWidth="1"/>
    <col min="8674" max="8674" width="15.42578125" style="201" customWidth="1"/>
    <col min="8675" max="8675" width="4.140625" style="201" customWidth="1"/>
    <col min="8676" max="8924" width="13.140625" style="201"/>
    <col min="8925" max="8925" width="12.140625" style="201" customWidth="1"/>
    <col min="8926" max="8926" width="57.85546875" style="201" customWidth="1"/>
    <col min="8927" max="8927" width="6.42578125" style="201" customWidth="1"/>
    <col min="8928" max="8928" width="9.85546875" style="201" customWidth="1"/>
    <col min="8929" max="8929" width="12.140625" style="201" customWidth="1"/>
    <col min="8930" max="8930" width="15.42578125" style="201" customWidth="1"/>
    <col min="8931" max="8931" width="4.140625" style="201" customWidth="1"/>
    <col min="8932" max="9180" width="13.140625" style="201"/>
    <col min="9181" max="9181" width="12.140625" style="201" customWidth="1"/>
    <col min="9182" max="9182" width="57.85546875" style="201" customWidth="1"/>
    <col min="9183" max="9183" width="6.42578125" style="201" customWidth="1"/>
    <col min="9184" max="9184" width="9.85546875" style="201" customWidth="1"/>
    <col min="9185" max="9185" width="12.140625" style="201" customWidth="1"/>
    <col min="9186" max="9186" width="15.42578125" style="201" customWidth="1"/>
    <col min="9187" max="9187" width="4.140625" style="201" customWidth="1"/>
    <col min="9188" max="9436" width="13.140625" style="201"/>
    <col min="9437" max="9437" width="12.140625" style="201" customWidth="1"/>
    <col min="9438" max="9438" width="57.85546875" style="201" customWidth="1"/>
    <col min="9439" max="9439" width="6.42578125" style="201" customWidth="1"/>
    <col min="9440" max="9440" width="9.85546875" style="201" customWidth="1"/>
    <col min="9441" max="9441" width="12.140625" style="201" customWidth="1"/>
    <col min="9442" max="9442" width="15.42578125" style="201" customWidth="1"/>
    <col min="9443" max="9443" width="4.140625" style="201" customWidth="1"/>
    <col min="9444" max="9692" width="13.140625" style="201"/>
    <col min="9693" max="9693" width="12.140625" style="201" customWidth="1"/>
    <col min="9694" max="9694" width="57.85546875" style="201" customWidth="1"/>
    <col min="9695" max="9695" width="6.42578125" style="201" customWidth="1"/>
    <col min="9696" max="9696" width="9.85546875" style="201" customWidth="1"/>
    <col min="9697" max="9697" width="12.140625" style="201" customWidth="1"/>
    <col min="9698" max="9698" width="15.42578125" style="201" customWidth="1"/>
    <col min="9699" max="9699" width="4.140625" style="201" customWidth="1"/>
    <col min="9700" max="9948" width="13.140625" style="201"/>
    <col min="9949" max="9949" width="12.140625" style="201" customWidth="1"/>
    <col min="9950" max="9950" width="57.85546875" style="201" customWidth="1"/>
    <col min="9951" max="9951" width="6.42578125" style="201" customWidth="1"/>
    <col min="9952" max="9952" width="9.85546875" style="201" customWidth="1"/>
    <col min="9953" max="9953" width="12.140625" style="201" customWidth="1"/>
    <col min="9954" max="9954" width="15.42578125" style="201" customWidth="1"/>
    <col min="9955" max="9955" width="4.140625" style="201" customWidth="1"/>
    <col min="9956" max="10204" width="13.140625" style="201"/>
    <col min="10205" max="10205" width="12.140625" style="201" customWidth="1"/>
    <col min="10206" max="10206" width="57.85546875" style="201" customWidth="1"/>
    <col min="10207" max="10207" width="6.42578125" style="201" customWidth="1"/>
    <col min="10208" max="10208" width="9.85546875" style="201" customWidth="1"/>
    <col min="10209" max="10209" width="12.140625" style="201" customWidth="1"/>
    <col min="10210" max="10210" width="15.42578125" style="201" customWidth="1"/>
    <col min="10211" max="10211" width="4.140625" style="201" customWidth="1"/>
    <col min="10212" max="10460" width="13.140625" style="201"/>
    <col min="10461" max="10461" width="12.140625" style="201" customWidth="1"/>
    <col min="10462" max="10462" width="57.85546875" style="201" customWidth="1"/>
    <col min="10463" max="10463" width="6.42578125" style="201" customWidth="1"/>
    <col min="10464" max="10464" width="9.85546875" style="201" customWidth="1"/>
    <col min="10465" max="10465" width="12.140625" style="201" customWidth="1"/>
    <col min="10466" max="10466" width="15.42578125" style="201" customWidth="1"/>
    <col min="10467" max="10467" width="4.140625" style="201" customWidth="1"/>
    <col min="10468" max="10716" width="13.140625" style="201"/>
    <col min="10717" max="10717" width="12.140625" style="201" customWidth="1"/>
    <col min="10718" max="10718" width="57.85546875" style="201" customWidth="1"/>
    <col min="10719" max="10719" width="6.42578125" style="201" customWidth="1"/>
    <col min="10720" max="10720" width="9.85546875" style="201" customWidth="1"/>
    <col min="10721" max="10721" width="12.140625" style="201" customWidth="1"/>
    <col min="10722" max="10722" width="15.42578125" style="201" customWidth="1"/>
    <col min="10723" max="10723" width="4.140625" style="201" customWidth="1"/>
    <col min="10724" max="10972" width="13.140625" style="201"/>
    <col min="10973" max="10973" width="12.140625" style="201" customWidth="1"/>
    <col min="10974" max="10974" width="57.85546875" style="201" customWidth="1"/>
    <col min="10975" max="10975" width="6.42578125" style="201" customWidth="1"/>
    <col min="10976" max="10976" width="9.85546875" style="201" customWidth="1"/>
    <col min="10977" max="10977" width="12.140625" style="201" customWidth="1"/>
    <col min="10978" max="10978" width="15.42578125" style="201" customWidth="1"/>
    <col min="10979" max="10979" width="4.140625" style="201" customWidth="1"/>
    <col min="10980" max="11228" width="13.140625" style="201"/>
    <col min="11229" max="11229" width="12.140625" style="201" customWidth="1"/>
    <col min="11230" max="11230" width="57.85546875" style="201" customWidth="1"/>
    <col min="11231" max="11231" width="6.42578125" style="201" customWidth="1"/>
    <col min="11232" max="11232" width="9.85546875" style="201" customWidth="1"/>
    <col min="11233" max="11233" width="12.140625" style="201" customWidth="1"/>
    <col min="11234" max="11234" width="15.42578125" style="201" customWidth="1"/>
    <col min="11235" max="11235" width="4.140625" style="201" customWidth="1"/>
    <col min="11236" max="11484" width="13.140625" style="201"/>
    <col min="11485" max="11485" width="12.140625" style="201" customWidth="1"/>
    <col min="11486" max="11486" width="57.85546875" style="201" customWidth="1"/>
    <col min="11487" max="11487" width="6.42578125" style="201" customWidth="1"/>
    <col min="11488" max="11488" width="9.85546875" style="201" customWidth="1"/>
    <col min="11489" max="11489" width="12.140625" style="201" customWidth="1"/>
    <col min="11490" max="11490" width="15.42578125" style="201" customWidth="1"/>
    <col min="11491" max="11491" width="4.140625" style="201" customWidth="1"/>
    <col min="11492" max="11740" width="13.140625" style="201"/>
    <col min="11741" max="11741" width="12.140625" style="201" customWidth="1"/>
    <col min="11742" max="11742" width="57.85546875" style="201" customWidth="1"/>
    <col min="11743" max="11743" width="6.42578125" style="201" customWidth="1"/>
    <col min="11744" max="11744" width="9.85546875" style="201" customWidth="1"/>
    <col min="11745" max="11745" width="12.140625" style="201" customWidth="1"/>
    <col min="11746" max="11746" width="15.42578125" style="201" customWidth="1"/>
    <col min="11747" max="11747" width="4.140625" style="201" customWidth="1"/>
    <col min="11748" max="11996" width="13.140625" style="201"/>
    <col min="11997" max="11997" width="12.140625" style="201" customWidth="1"/>
    <col min="11998" max="11998" width="57.85546875" style="201" customWidth="1"/>
    <col min="11999" max="11999" width="6.42578125" style="201" customWidth="1"/>
    <col min="12000" max="12000" width="9.85546875" style="201" customWidth="1"/>
    <col min="12001" max="12001" width="12.140625" style="201" customWidth="1"/>
    <col min="12002" max="12002" width="15.42578125" style="201" customWidth="1"/>
    <col min="12003" max="12003" width="4.140625" style="201" customWidth="1"/>
    <col min="12004" max="12252" width="13.140625" style="201"/>
    <col min="12253" max="12253" width="12.140625" style="201" customWidth="1"/>
    <col min="12254" max="12254" width="57.85546875" style="201" customWidth="1"/>
    <col min="12255" max="12255" width="6.42578125" style="201" customWidth="1"/>
    <col min="12256" max="12256" width="9.85546875" style="201" customWidth="1"/>
    <col min="12257" max="12257" width="12.140625" style="201" customWidth="1"/>
    <col min="12258" max="12258" width="15.42578125" style="201" customWidth="1"/>
    <col min="12259" max="12259" width="4.140625" style="201" customWidth="1"/>
    <col min="12260" max="12508" width="13.140625" style="201"/>
    <col min="12509" max="12509" width="12.140625" style="201" customWidth="1"/>
    <col min="12510" max="12510" width="57.85546875" style="201" customWidth="1"/>
    <col min="12511" max="12511" width="6.42578125" style="201" customWidth="1"/>
    <col min="12512" max="12512" width="9.85546875" style="201" customWidth="1"/>
    <col min="12513" max="12513" width="12.140625" style="201" customWidth="1"/>
    <col min="12514" max="12514" width="15.42578125" style="201" customWidth="1"/>
    <col min="12515" max="12515" width="4.140625" style="201" customWidth="1"/>
    <col min="12516" max="12764" width="13.140625" style="201"/>
    <col min="12765" max="12765" width="12.140625" style="201" customWidth="1"/>
    <col min="12766" max="12766" width="57.85546875" style="201" customWidth="1"/>
    <col min="12767" max="12767" width="6.42578125" style="201" customWidth="1"/>
    <col min="12768" max="12768" width="9.85546875" style="201" customWidth="1"/>
    <col min="12769" max="12769" width="12.140625" style="201" customWidth="1"/>
    <col min="12770" max="12770" width="15.42578125" style="201" customWidth="1"/>
    <col min="12771" max="12771" width="4.140625" style="201" customWidth="1"/>
    <col min="12772" max="13020" width="13.140625" style="201"/>
    <col min="13021" max="13021" width="12.140625" style="201" customWidth="1"/>
    <col min="13022" max="13022" width="57.85546875" style="201" customWidth="1"/>
    <col min="13023" max="13023" width="6.42578125" style="201" customWidth="1"/>
    <col min="13024" max="13024" width="9.85546875" style="201" customWidth="1"/>
    <col min="13025" max="13025" width="12.140625" style="201" customWidth="1"/>
    <col min="13026" max="13026" width="15.42578125" style="201" customWidth="1"/>
    <col min="13027" max="13027" width="4.140625" style="201" customWidth="1"/>
    <col min="13028" max="13276" width="13.140625" style="201"/>
    <col min="13277" max="13277" width="12.140625" style="201" customWidth="1"/>
    <col min="13278" max="13278" width="57.85546875" style="201" customWidth="1"/>
    <col min="13279" max="13279" width="6.42578125" style="201" customWidth="1"/>
    <col min="13280" max="13280" width="9.85546875" style="201" customWidth="1"/>
    <col min="13281" max="13281" width="12.140625" style="201" customWidth="1"/>
    <col min="13282" max="13282" width="15.42578125" style="201" customWidth="1"/>
    <col min="13283" max="13283" width="4.140625" style="201" customWidth="1"/>
    <col min="13284" max="13532" width="13.140625" style="201"/>
    <col min="13533" max="13533" width="12.140625" style="201" customWidth="1"/>
    <col min="13534" max="13534" width="57.85546875" style="201" customWidth="1"/>
    <col min="13535" max="13535" width="6.42578125" style="201" customWidth="1"/>
    <col min="13536" max="13536" width="9.85546875" style="201" customWidth="1"/>
    <col min="13537" max="13537" width="12.140625" style="201" customWidth="1"/>
    <col min="13538" max="13538" width="15.42578125" style="201" customWidth="1"/>
    <col min="13539" max="13539" width="4.140625" style="201" customWidth="1"/>
    <col min="13540" max="13788" width="13.140625" style="201"/>
    <col min="13789" max="13789" width="12.140625" style="201" customWidth="1"/>
    <col min="13790" max="13790" width="57.85546875" style="201" customWidth="1"/>
    <col min="13791" max="13791" width="6.42578125" style="201" customWidth="1"/>
    <col min="13792" max="13792" width="9.85546875" style="201" customWidth="1"/>
    <col min="13793" max="13793" width="12.140625" style="201" customWidth="1"/>
    <col min="13794" max="13794" width="15.42578125" style="201" customWidth="1"/>
    <col min="13795" max="13795" width="4.140625" style="201" customWidth="1"/>
    <col min="13796" max="14044" width="13.140625" style="201"/>
    <col min="14045" max="14045" width="12.140625" style="201" customWidth="1"/>
    <col min="14046" max="14046" width="57.85546875" style="201" customWidth="1"/>
    <col min="14047" max="14047" width="6.42578125" style="201" customWidth="1"/>
    <col min="14048" max="14048" width="9.85546875" style="201" customWidth="1"/>
    <col min="14049" max="14049" width="12.140625" style="201" customWidth="1"/>
    <col min="14050" max="14050" width="15.42578125" style="201" customWidth="1"/>
    <col min="14051" max="14051" width="4.140625" style="201" customWidth="1"/>
    <col min="14052" max="14300" width="13.140625" style="201"/>
    <col min="14301" max="14301" width="12.140625" style="201" customWidth="1"/>
    <col min="14302" max="14302" width="57.85546875" style="201" customWidth="1"/>
    <col min="14303" max="14303" width="6.42578125" style="201" customWidth="1"/>
    <col min="14304" max="14304" width="9.85546875" style="201" customWidth="1"/>
    <col min="14305" max="14305" width="12.140625" style="201" customWidth="1"/>
    <col min="14306" max="14306" width="15.42578125" style="201" customWidth="1"/>
    <col min="14307" max="14307" width="4.140625" style="201" customWidth="1"/>
    <col min="14308" max="14556" width="13.140625" style="201"/>
    <col min="14557" max="14557" width="12.140625" style="201" customWidth="1"/>
    <col min="14558" max="14558" width="57.85546875" style="201" customWidth="1"/>
    <col min="14559" max="14559" width="6.42578125" style="201" customWidth="1"/>
    <col min="14560" max="14560" width="9.85546875" style="201" customWidth="1"/>
    <col min="14561" max="14561" width="12.140625" style="201" customWidth="1"/>
    <col min="14562" max="14562" width="15.42578125" style="201" customWidth="1"/>
    <col min="14563" max="14563" width="4.140625" style="201" customWidth="1"/>
    <col min="14564" max="14812" width="13.140625" style="201"/>
    <col min="14813" max="14813" width="12.140625" style="201" customWidth="1"/>
    <col min="14814" max="14814" width="57.85546875" style="201" customWidth="1"/>
    <col min="14815" max="14815" width="6.42578125" style="201" customWidth="1"/>
    <col min="14816" max="14816" width="9.85546875" style="201" customWidth="1"/>
    <col min="14817" max="14817" width="12.140625" style="201" customWidth="1"/>
    <col min="14818" max="14818" width="15.42578125" style="201" customWidth="1"/>
    <col min="14819" max="14819" width="4.140625" style="201" customWidth="1"/>
    <col min="14820" max="15068" width="13.140625" style="201"/>
    <col min="15069" max="15069" width="12.140625" style="201" customWidth="1"/>
    <col min="15070" max="15070" width="57.85546875" style="201" customWidth="1"/>
    <col min="15071" max="15071" width="6.42578125" style="201" customWidth="1"/>
    <col min="15072" max="15072" width="9.85546875" style="201" customWidth="1"/>
    <col min="15073" max="15073" width="12.140625" style="201" customWidth="1"/>
    <col min="15074" max="15074" width="15.42578125" style="201" customWidth="1"/>
    <col min="15075" max="15075" width="4.140625" style="201" customWidth="1"/>
    <col min="15076" max="15324" width="13.140625" style="201"/>
    <col min="15325" max="15325" width="12.140625" style="201" customWidth="1"/>
    <col min="15326" max="15326" width="57.85546875" style="201" customWidth="1"/>
    <col min="15327" max="15327" width="6.42578125" style="201" customWidth="1"/>
    <col min="15328" max="15328" width="9.85546875" style="201" customWidth="1"/>
    <col min="15329" max="15329" width="12.140625" style="201" customWidth="1"/>
    <col min="15330" max="15330" width="15.42578125" style="201" customWidth="1"/>
    <col min="15331" max="15331" width="4.140625" style="201" customWidth="1"/>
    <col min="15332" max="15580" width="13.140625" style="201"/>
    <col min="15581" max="15581" width="12.140625" style="201" customWidth="1"/>
    <col min="15582" max="15582" width="57.85546875" style="201" customWidth="1"/>
    <col min="15583" max="15583" width="6.42578125" style="201" customWidth="1"/>
    <col min="15584" max="15584" width="9.85546875" style="201" customWidth="1"/>
    <col min="15585" max="15585" width="12.140625" style="201" customWidth="1"/>
    <col min="15586" max="15586" width="15.42578125" style="201" customWidth="1"/>
    <col min="15587" max="15587" width="4.140625" style="201" customWidth="1"/>
    <col min="15588" max="15836" width="13.140625" style="201"/>
    <col min="15837" max="15837" width="12.140625" style="201" customWidth="1"/>
    <col min="15838" max="15838" width="57.85546875" style="201" customWidth="1"/>
    <col min="15839" max="15839" width="6.42578125" style="201" customWidth="1"/>
    <col min="15840" max="15840" width="9.85546875" style="201" customWidth="1"/>
    <col min="15841" max="15841" width="12.140625" style="201" customWidth="1"/>
    <col min="15842" max="15842" width="15.42578125" style="201" customWidth="1"/>
    <col min="15843" max="15843" width="4.140625" style="201" customWidth="1"/>
    <col min="15844" max="16092" width="13.140625" style="201"/>
    <col min="16093" max="16093" width="12.140625" style="201" customWidth="1"/>
    <col min="16094" max="16094" width="57.85546875" style="201" customWidth="1"/>
    <col min="16095" max="16095" width="6.42578125" style="201" customWidth="1"/>
    <col min="16096" max="16096" width="9.85546875" style="201" customWidth="1"/>
    <col min="16097" max="16097" width="12.140625" style="201" customWidth="1"/>
    <col min="16098" max="16098" width="15.42578125" style="201" customWidth="1"/>
    <col min="16099" max="16099" width="4.140625" style="201" customWidth="1"/>
    <col min="16100" max="16384" width="13.140625" style="201"/>
  </cols>
  <sheetData>
    <row r="1" spans="1:13" s="115" customFormat="1" ht="34.5" customHeight="1" thickTop="1" thickBot="1" x14ac:dyDescent="0.3">
      <c r="A1" s="298" t="s">
        <v>8</v>
      </c>
      <c r="B1" s="299"/>
      <c r="C1" s="299"/>
      <c r="D1" s="299"/>
      <c r="E1" s="299"/>
      <c r="F1" s="300"/>
    </row>
    <row r="2" spans="1:13" s="115" customFormat="1" ht="34.5" customHeight="1" thickTop="1" thickBot="1" x14ac:dyDescent="0.3">
      <c r="A2" s="275" t="s">
        <v>184</v>
      </c>
      <c r="B2" s="276"/>
      <c r="C2" s="276"/>
      <c r="D2" s="276"/>
      <c r="E2" s="276"/>
      <c r="F2" s="277"/>
      <c r="K2" s="115" t="s">
        <v>6</v>
      </c>
    </row>
    <row r="3" spans="1:13" s="115" customFormat="1" ht="34.5" customHeight="1" thickTop="1" thickBot="1" x14ac:dyDescent="0.3">
      <c r="A3" s="275" t="s">
        <v>185</v>
      </c>
      <c r="B3" s="276"/>
      <c r="C3" s="276"/>
      <c r="D3" s="276"/>
      <c r="E3" s="276"/>
      <c r="F3" s="277"/>
      <c r="L3" s="115" t="s">
        <v>6</v>
      </c>
    </row>
    <row r="4" spans="1:13" s="115" customFormat="1" ht="31.5" customHeight="1" thickTop="1" thickBot="1" x14ac:dyDescent="0.3">
      <c r="A4" s="312" t="s">
        <v>1</v>
      </c>
      <c r="B4" s="313"/>
      <c r="C4" s="313"/>
      <c r="D4" s="313"/>
      <c r="E4" s="313"/>
      <c r="F4" s="314"/>
      <c r="M4" s="115" t="s">
        <v>6</v>
      </c>
    </row>
    <row r="5" spans="1:13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6" t="s">
        <v>14</v>
      </c>
      <c r="F5" s="7" t="s">
        <v>15</v>
      </c>
    </row>
    <row r="6" spans="1:13" ht="12.75" thickTop="1" x14ac:dyDescent="0.25">
      <c r="A6" s="195"/>
      <c r="B6" s="196"/>
      <c r="C6" s="197"/>
      <c r="D6" s="198"/>
      <c r="E6" s="199"/>
      <c r="F6" s="200"/>
    </row>
    <row r="7" spans="1:13" s="115" customFormat="1" ht="15.75" x14ac:dyDescent="0.25">
      <c r="A7" s="202">
        <v>2.1</v>
      </c>
      <c r="B7" s="203" t="s">
        <v>16</v>
      </c>
      <c r="C7" s="107"/>
      <c r="D7" s="204"/>
      <c r="E7" s="26"/>
      <c r="F7" s="205"/>
    </row>
    <row r="8" spans="1:13" s="115" customFormat="1" ht="15" customHeight="1" x14ac:dyDescent="0.25">
      <c r="A8" s="206">
        <f>A7+0.001</f>
        <v>2.101</v>
      </c>
      <c r="B8" s="207" t="s">
        <v>17</v>
      </c>
      <c r="C8" s="107" t="s">
        <v>186</v>
      </c>
      <c r="D8" s="204">
        <v>1</v>
      </c>
      <c r="E8" s="315" t="s">
        <v>19</v>
      </c>
      <c r="F8" s="316"/>
    </row>
    <row r="9" spans="1:13" s="115" customFormat="1" ht="24" x14ac:dyDescent="0.25">
      <c r="A9" s="206">
        <f>A8+0.001</f>
        <v>2.1019999999999999</v>
      </c>
      <c r="B9" s="207" t="s">
        <v>20</v>
      </c>
      <c r="C9" s="107" t="s">
        <v>186</v>
      </c>
      <c r="D9" s="204">
        <v>1</v>
      </c>
      <c r="E9" s="315" t="s">
        <v>21</v>
      </c>
      <c r="F9" s="316"/>
    </row>
    <row r="10" spans="1:13" s="115" customFormat="1" ht="24" x14ac:dyDescent="0.25">
      <c r="A10" s="206">
        <f>A9+0.001</f>
        <v>2.1029999999999998</v>
      </c>
      <c r="B10" s="208" t="s">
        <v>187</v>
      </c>
      <c r="C10" s="107" t="s">
        <v>186</v>
      </c>
      <c r="D10" s="209">
        <v>1</v>
      </c>
      <c r="E10" s="26"/>
      <c r="F10" s="210"/>
    </row>
    <row r="11" spans="1:13" s="115" customFormat="1" ht="15.75" x14ac:dyDescent="0.25">
      <c r="A11" s="206"/>
      <c r="B11" s="211"/>
      <c r="C11" s="212"/>
      <c r="D11" s="204"/>
      <c r="E11" s="213"/>
      <c r="F11" s="214"/>
    </row>
    <row r="12" spans="1:13" customFormat="1" ht="12" customHeight="1" x14ac:dyDescent="0.25">
      <c r="A12" s="28"/>
      <c r="B12" s="29" t="s">
        <v>31</v>
      </c>
      <c r="C12" s="30"/>
      <c r="D12" s="31"/>
      <c r="E12" s="32"/>
      <c r="F12" s="33"/>
    </row>
    <row r="13" spans="1:13" customFormat="1" ht="12" customHeight="1" x14ac:dyDescent="0.25">
      <c r="A13" s="28"/>
      <c r="B13" s="29" t="s">
        <v>32</v>
      </c>
      <c r="C13" s="30"/>
      <c r="D13" s="31"/>
      <c r="E13" s="32"/>
      <c r="F13" s="33"/>
    </row>
    <row r="14" spans="1:13" customFormat="1" ht="12" customHeight="1" x14ac:dyDescent="0.25">
      <c r="A14" s="28"/>
      <c r="B14" s="29" t="s">
        <v>33</v>
      </c>
      <c r="C14" s="30"/>
      <c r="D14" s="31"/>
      <c r="E14" s="32"/>
      <c r="F14" s="33"/>
    </row>
    <row r="15" spans="1:13" customFormat="1" ht="12" customHeight="1" x14ac:dyDescent="0.25">
      <c r="A15" s="28"/>
      <c r="B15" s="29" t="s">
        <v>34</v>
      </c>
      <c r="C15" s="34"/>
      <c r="D15" s="35"/>
      <c r="E15" s="26"/>
      <c r="F15" s="36"/>
    </row>
    <row r="16" spans="1:13" customFormat="1" ht="12" customHeight="1" x14ac:dyDescent="0.25">
      <c r="A16" s="28"/>
      <c r="B16" s="29" t="s">
        <v>35</v>
      </c>
      <c r="C16" s="30"/>
      <c r="D16" s="31"/>
      <c r="E16" s="32"/>
      <c r="F16" s="33"/>
    </row>
    <row r="17" spans="1:6" customFormat="1" ht="12" customHeight="1" x14ac:dyDescent="0.25">
      <c r="A17" s="28"/>
      <c r="B17" s="29" t="s">
        <v>36</v>
      </c>
      <c r="C17" s="30"/>
      <c r="D17" s="31"/>
      <c r="E17" s="32"/>
      <c r="F17" s="33"/>
    </row>
    <row r="18" spans="1:6" customFormat="1" ht="12" customHeight="1" x14ac:dyDescent="0.25">
      <c r="A18" s="28"/>
      <c r="B18" s="29" t="s">
        <v>37</v>
      </c>
      <c r="C18" s="30"/>
      <c r="D18" s="31"/>
      <c r="E18" s="32"/>
      <c r="F18" s="33"/>
    </row>
    <row r="19" spans="1:6" customFormat="1" ht="12" customHeight="1" x14ac:dyDescent="0.25">
      <c r="A19" s="28"/>
      <c r="B19" s="29" t="s">
        <v>38</v>
      </c>
      <c r="C19" s="30"/>
      <c r="D19" s="31"/>
      <c r="E19" s="32"/>
      <c r="F19" s="33"/>
    </row>
    <row r="20" spans="1:6" customFormat="1" ht="12" customHeight="1" x14ac:dyDescent="0.25">
      <c r="A20" s="28"/>
      <c r="B20" s="29" t="s">
        <v>39</v>
      </c>
      <c r="C20" s="30"/>
      <c r="D20" s="31"/>
      <c r="E20" s="32"/>
      <c r="F20" s="33"/>
    </row>
    <row r="21" spans="1:6" customFormat="1" ht="12" customHeight="1" x14ac:dyDescent="0.25">
      <c r="A21" s="28"/>
      <c r="B21" s="29" t="s">
        <v>40</v>
      </c>
      <c r="C21" s="30"/>
      <c r="D21" s="31"/>
      <c r="E21" s="32"/>
      <c r="F21" s="33"/>
    </row>
    <row r="22" spans="1:6" customFormat="1" ht="12" customHeight="1" x14ac:dyDescent="0.25">
      <c r="A22" s="28"/>
      <c r="B22" s="29" t="s">
        <v>41</v>
      </c>
      <c r="C22" s="30"/>
      <c r="D22" s="31"/>
      <c r="E22" s="32"/>
      <c r="F22" s="33"/>
    </row>
    <row r="23" spans="1:6" customFormat="1" ht="12" customHeight="1" x14ac:dyDescent="0.25">
      <c r="A23" s="28"/>
      <c r="B23" s="29" t="s">
        <v>42</v>
      </c>
      <c r="C23" s="30"/>
      <c r="D23" s="31"/>
      <c r="E23" s="32"/>
      <c r="F23" s="33"/>
    </row>
    <row r="24" spans="1:6" customFormat="1" ht="12" customHeight="1" x14ac:dyDescent="0.25">
      <c r="A24" s="28"/>
      <c r="B24" s="29" t="s">
        <v>43</v>
      </c>
      <c r="C24" s="30"/>
      <c r="D24" s="31"/>
      <c r="E24" s="32"/>
      <c r="F24" s="33"/>
    </row>
    <row r="25" spans="1:6" customFormat="1" ht="12" customHeight="1" x14ac:dyDescent="0.25">
      <c r="A25" s="28"/>
      <c r="B25" s="29" t="s">
        <v>44</v>
      </c>
      <c r="C25" s="30"/>
      <c r="D25" s="31"/>
      <c r="E25" s="32"/>
      <c r="F25" s="33"/>
    </row>
    <row r="26" spans="1:6" customFormat="1" ht="12" customHeight="1" x14ac:dyDescent="0.25">
      <c r="A26" s="28"/>
      <c r="B26" s="29" t="s">
        <v>45</v>
      </c>
      <c r="C26" s="30"/>
      <c r="D26" s="31"/>
      <c r="E26" s="32"/>
      <c r="F26" s="33"/>
    </row>
    <row r="27" spans="1:6" customFormat="1" ht="12" customHeight="1" x14ac:dyDescent="0.25">
      <c r="A27" s="28"/>
      <c r="B27" s="29" t="s">
        <v>46</v>
      </c>
      <c r="C27" s="30"/>
      <c r="D27" s="31"/>
      <c r="E27" s="32"/>
      <c r="F27" s="33"/>
    </row>
    <row r="28" spans="1:6" customFormat="1" ht="12" customHeight="1" x14ac:dyDescent="0.25">
      <c r="A28" s="28"/>
      <c r="B28" s="29" t="s">
        <v>47</v>
      </c>
      <c r="C28" s="30"/>
      <c r="D28" s="31"/>
      <c r="E28" s="32"/>
      <c r="F28" s="33"/>
    </row>
    <row r="29" spans="1:6" customFormat="1" ht="12" customHeight="1" x14ac:dyDescent="0.25">
      <c r="A29" s="28"/>
      <c r="B29" s="29" t="s">
        <v>48</v>
      </c>
      <c r="C29" s="30"/>
      <c r="D29" s="31"/>
      <c r="E29" s="32"/>
      <c r="F29" s="33"/>
    </row>
    <row r="30" spans="1:6" s="115" customFormat="1" ht="16.5" thickBot="1" x14ac:dyDescent="0.3">
      <c r="A30" s="206"/>
      <c r="B30" s="215"/>
      <c r="C30" s="107"/>
      <c r="D30" s="216"/>
      <c r="E30" s="59"/>
      <c r="F30" s="217"/>
    </row>
    <row r="31" spans="1:6" s="115" customFormat="1" ht="28.5" customHeight="1" thickTop="1" thickBot="1" x14ac:dyDescent="0.3">
      <c r="A31" s="202"/>
      <c r="B31" s="215"/>
      <c r="C31" s="306" t="str">
        <f>+B7</f>
        <v>TRAVAUX PRELIMINAIRES</v>
      </c>
      <c r="D31" s="307"/>
      <c r="E31" s="308"/>
      <c r="F31" s="218"/>
    </row>
    <row r="32" spans="1:6" s="115" customFormat="1" ht="17.25" thickTop="1" thickBot="1" x14ac:dyDescent="0.3">
      <c r="A32" s="219"/>
      <c r="B32" s="220"/>
      <c r="C32" s="107"/>
      <c r="D32" s="198"/>
      <c r="E32" s="199"/>
      <c r="F32" s="205"/>
    </row>
    <row r="33" spans="1:6" s="115" customFormat="1" ht="15.75" customHeight="1" thickTop="1" x14ac:dyDescent="0.25">
      <c r="A33" s="219"/>
      <c r="B33" s="268" t="s">
        <v>49</v>
      </c>
      <c r="C33" s="107"/>
      <c r="D33" s="204"/>
      <c r="E33" s="26"/>
      <c r="F33" s="205"/>
    </row>
    <row r="34" spans="1:6" s="115" customFormat="1" ht="15.75" x14ac:dyDescent="0.25">
      <c r="A34" s="219"/>
      <c r="B34" s="269"/>
      <c r="C34" s="107"/>
      <c r="D34" s="204"/>
      <c r="E34" s="26"/>
      <c r="F34" s="205"/>
    </row>
    <row r="35" spans="1:6" s="115" customFormat="1" ht="15.75" x14ac:dyDescent="0.25">
      <c r="A35" s="219"/>
      <c r="B35" s="269"/>
      <c r="C35" s="107"/>
      <c r="D35" s="204"/>
      <c r="E35" s="26"/>
      <c r="F35" s="205"/>
    </row>
    <row r="36" spans="1:6" s="115" customFormat="1" ht="15.75" x14ac:dyDescent="0.25">
      <c r="A36" s="219" t="s">
        <v>6</v>
      </c>
      <c r="B36" s="269"/>
      <c r="C36" s="107"/>
      <c r="D36" s="204"/>
      <c r="E36" s="26"/>
      <c r="F36" s="205"/>
    </row>
    <row r="37" spans="1:6" s="115" customFormat="1" ht="16.5" thickBot="1" x14ac:dyDescent="0.3">
      <c r="A37" s="219"/>
      <c r="B37" s="270"/>
      <c r="C37" s="107"/>
      <c r="D37" s="204"/>
      <c r="E37" s="26"/>
      <c r="F37" s="205"/>
    </row>
    <row r="38" spans="1:6" s="115" customFormat="1" ht="16.5" thickTop="1" x14ac:dyDescent="0.25">
      <c r="A38" s="219"/>
      <c r="B38" s="203"/>
      <c r="C38" s="107"/>
      <c r="D38" s="204"/>
      <c r="E38" s="26"/>
      <c r="F38" s="205"/>
    </row>
    <row r="39" spans="1:6" s="222" customFormat="1" ht="18.75" customHeight="1" x14ac:dyDescent="0.25">
      <c r="A39" s="202">
        <f>A7+0.1</f>
        <v>2.2000000000000002</v>
      </c>
      <c r="B39" s="221" t="s">
        <v>188</v>
      </c>
      <c r="C39" s="107"/>
      <c r="D39" s="204"/>
      <c r="E39" s="26"/>
      <c r="F39" s="205"/>
    </row>
    <row r="40" spans="1:6" s="222" customFormat="1" ht="24" x14ac:dyDescent="0.25">
      <c r="A40" s="202">
        <f>A39+0.01</f>
        <v>2.21</v>
      </c>
      <c r="B40" s="221" t="s">
        <v>189</v>
      </c>
      <c r="C40" s="107"/>
      <c r="D40" s="204"/>
      <c r="E40" s="26"/>
      <c r="F40" s="205"/>
    </row>
    <row r="41" spans="1:6" s="222" customFormat="1" ht="14.25" customHeight="1" x14ac:dyDescent="0.25">
      <c r="A41" s="223"/>
      <c r="B41" s="224" t="s">
        <v>190</v>
      </c>
      <c r="C41" s="107" t="s">
        <v>186</v>
      </c>
      <c r="D41" s="204">
        <v>1</v>
      </c>
      <c r="E41" s="26"/>
      <c r="F41" s="205"/>
    </row>
    <row r="42" spans="1:6" s="222" customFormat="1" ht="12.75" x14ac:dyDescent="0.25">
      <c r="A42" s="223"/>
      <c r="B42" s="224" t="s">
        <v>191</v>
      </c>
      <c r="C42" s="107" t="s">
        <v>186</v>
      </c>
      <c r="D42" s="204">
        <v>1</v>
      </c>
      <c r="E42" s="26"/>
      <c r="F42" s="205"/>
    </row>
    <row r="43" spans="1:6" s="222" customFormat="1" ht="12.75" x14ac:dyDescent="0.25">
      <c r="A43" s="223"/>
      <c r="B43" s="224"/>
      <c r="C43" s="107"/>
      <c r="D43" s="204"/>
      <c r="E43" s="26"/>
      <c r="F43" s="205"/>
    </row>
    <row r="44" spans="1:6" s="222" customFormat="1" ht="12.75" x14ac:dyDescent="0.25">
      <c r="A44" s="202">
        <f>A40+0.01</f>
        <v>2.2199999999999998</v>
      </c>
      <c r="B44" s="221" t="s">
        <v>192</v>
      </c>
      <c r="C44" s="107"/>
      <c r="D44" s="204"/>
      <c r="E44" s="26"/>
      <c r="F44" s="205"/>
    </row>
    <row r="45" spans="1:6" s="222" customFormat="1" ht="12.75" x14ac:dyDescent="0.25">
      <c r="A45" s="225"/>
      <c r="B45" s="224" t="s">
        <v>193</v>
      </c>
      <c r="C45" s="107" t="s">
        <v>71</v>
      </c>
      <c r="D45" s="204">
        <v>335.6</v>
      </c>
      <c r="E45" s="26"/>
      <c r="F45" s="205"/>
    </row>
    <row r="46" spans="1:6" s="222" customFormat="1" ht="12.75" x14ac:dyDescent="0.25">
      <c r="A46" s="225"/>
      <c r="B46" s="224"/>
      <c r="C46" s="107"/>
      <c r="D46" s="226"/>
      <c r="E46" s="26"/>
      <c r="F46" s="205"/>
    </row>
    <row r="47" spans="1:6" s="222" customFormat="1" ht="24" x14ac:dyDescent="0.25">
      <c r="A47" s="202">
        <f>A44+0.01</f>
        <v>2.2299999999999995</v>
      </c>
      <c r="B47" s="221" t="s">
        <v>194</v>
      </c>
      <c r="C47" s="107"/>
      <c r="D47" s="226"/>
      <c r="E47" s="26"/>
      <c r="F47" s="205"/>
    </row>
    <row r="48" spans="1:6" s="227" customFormat="1" ht="12.75" x14ac:dyDescent="0.25">
      <c r="A48" s="223"/>
      <c r="B48" s="224" t="s">
        <v>195</v>
      </c>
      <c r="C48" s="107" t="s">
        <v>71</v>
      </c>
      <c r="D48" s="204">
        <f>D45*0.25</f>
        <v>83.9</v>
      </c>
      <c r="E48" s="26"/>
      <c r="F48" s="205"/>
    </row>
    <row r="49" spans="1:6" s="230" customFormat="1" ht="15.75" thickBot="1" x14ac:dyDescent="0.3">
      <c r="A49" s="228"/>
      <c r="B49" s="229" t="s">
        <v>196</v>
      </c>
      <c r="C49" s="105" t="s">
        <v>71</v>
      </c>
      <c r="D49" s="216">
        <f>D45*0.75</f>
        <v>251.70000000000002</v>
      </c>
      <c r="E49" s="59"/>
      <c r="F49" s="217"/>
    </row>
    <row r="50" spans="1:6" s="230" customFormat="1" ht="15.75" thickTop="1" x14ac:dyDescent="0.25">
      <c r="A50" s="231"/>
      <c r="B50" s="232"/>
      <c r="C50" s="233"/>
      <c r="D50" s="226"/>
      <c r="E50" s="75"/>
      <c r="F50" s="234"/>
    </row>
    <row r="51" spans="1:6" s="230" customFormat="1" ht="15" x14ac:dyDescent="0.25">
      <c r="A51" s="202">
        <f>A47+0.01</f>
        <v>2.2399999999999993</v>
      </c>
      <c r="B51" s="235" t="s">
        <v>197</v>
      </c>
      <c r="C51" s="197" t="s">
        <v>71</v>
      </c>
      <c r="D51" s="236">
        <f>D45</f>
        <v>335.6</v>
      </c>
      <c r="E51" s="26"/>
      <c r="F51" s="237"/>
    </row>
    <row r="52" spans="1:6" s="230" customFormat="1" ht="15" x14ac:dyDescent="0.25">
      <c r="A52" s="202"/>
      <c r="B52" s="235"/>
      <c r="C52" s="197"/>
      <c r="D52" s="226"/>
      <c r="E52" s="26"/>
      <c r="F52" s="237"/>
    </row>
    <row r="53" spans="1:6" s="230" customFormat="1" ht="15" x14ac:dyDescent="0.25">
      <c r="A53" s="202">
        <f>A51+0.01</f>
        <v>2.2499999999999991</v>
      </c>
      <c r="B53" s="221" t="s">
        <v>198</v>
      </c>
      <c r="C53" s="107" t="s">
        <v>71</v>
      </c>
      <c r="D53" s="204">
        <f>165*0.2*0.03</f>
        <v>0.99</v>
      </c>
      <c r="E53" s="26"/>
      <c r="F53" s="205"/>
    </row>
    <row r="54" spans="1:6" s="230" customFormat="1" ht="15" x14ac:dyDescent="0.25">
      <c r="A54" s="202"/>
      <c r="B54" s="221"/>
      <c r="C54" s="107"/>
      <c r="D54" s="226"/>
      <c r="E54" s="26"/>
      <c r="F54" s="205"/>
    </row>
    <row r="55" spans="1:6" s="230" customFormat="1" ht="15" x14ac:dyDescent="0.25">
      <c r="A55" s="202">
        <f>A53+0.01</f>
        <v>2.2599999999999989</v>
      </c>
      <c r="B55" s="221" t="s">
        <v>199</v>
      </c>
      <c r="C55" s="107" t="s">
        <v>71</v>
      </c>
      <c r="D55" s="204">
        <f>(D49+D48)*0.1</f>
        <v>33.56</v>
      </c>
      <c r="E55" s="26"/>
      <c r="F55" s="205"/>
    </row>
    <row r="56" spans="1:6" s="230" customFormat="1" ht="15" x14ac:dyDescent="0.25">
      <c r="A56" s="202"/>
      <c r="B56" s="221"/>
      <c r="C56" s="107"/>
      <c r="D56" s="226"/>
      <c r="E56" s="26"/>
      <c r="F56" s="205"/>
    </row>
    <row r="57" spans="1:6" s="230" customFormat="1" ht="15" x14ac:dyDescent="0.25">
      <c r="A57" s="202">
        <f>A55+0.01</f>
        <v>2.2699999999999987</v>
      </c>
      <c r="B57" s="221" t="s">
        <v>200</v>
      </c>
      <c r="C57" s="107"/>
      <c r="D57" s="226"/>
      <c r="E57" s="26"/>
      <c r="F57" s="205"/>
    </row>
    <row r="58" spans="1:6" s="230" customFormat="1" ht="15" x14ac:dyDescent="0.25">
      <c r="A58" s="206">
        <f>A57+0.001</f>
        <v>2.2709999999999986</v>
      </c>
      <c r="B58" s="224" t="s">
        <v>201</v>
      </c>
      <c r="C58" s="107"/>
      <c r="D58" s="226"/>
      <c r="E58" s="26"/>
      <c r="F58" s="205"/>
    </row>
    <row r="59" spans="1:6" s="230" customFormat="1" ht="15" x14ac:dyDescent="0.25">
      <c r="A59" s="223"/>
      <c r="B59" s="238" t="s">
        <v>202</v>
      </c>
      <c r="C59" s="107" t="s">
        <v>57</v>
      </c>
      <c r="D59" s="204">
        <v>1000</v>
      </c>
      <c r="E59" s="26"/>
      <c r="F59" s="205"/>
    </row>
    <row r="60" spans="1:6" s="230" customFormat="1" ht="15" x14ac:dyDescent="0.25">
      <c r="A60" s="223"/>
      <c r="B60" s="238" t="s">
        <v>203</v>
      </c>
      <c r="C60" s="107" t="s">
        <v>57</v>
      </c>
      <c r="D60" s="204">
        <v>420</v>
      </c>
      <c r="E60" s="26"/>
      <c r="F60" s="205"/>
    </row>
    <row r="61" spans="1:6" s="230" customFormat="1" ht="15" x14ac:dyDescent="0.25">
      <c r="A61" s="223"/>
      <c r="B61" s="238" t="s">
        <v>204</v>
      </c>
      <c r="C61" s="107" t="s">
        <v>57</v>
      </c>
      <c r="D61" s="204">
        <v>1</v>
      </c>
      <c r="E61" s="26"/>
      <c r="F61" s="261" t="s">
        <v>205</v>
      </c>
    </row>
    <row r="62" spans="1:6" s="230" customFormat="1" ht="15" x14ac:dyDescent="0.25">
      <c r="A62" s="223"/>
      <c r="B62" s="224" t="s">
        <v>206</v>
      </c>
      <c r="C62" s="107" t="s">
        <v>57</v>
      </c>
      <c r="D62" s="204">
        <v>1080</v>
      </c>
      <c r="E62" s="26"/>
      <c r="F62" s="205"/>
    </row>
    <row r="63" spans="1:6" s="230" customFormat="1" ht="15" x14ac:dyDescent="0.25">
      <c r="A63" s="206">
        <f>A58+0.001</f>
        <v>2.2719999999999985</v>
      </c>
      <c r="B63" s="224" t="s">
        <v>207</v>
      </c>
      <c r="C63" s="107"/>
      <c r="D63" s="226"/>
      <c r="E63" s="26"/>
      <c r="F63" s="205"/>
    </row>
    <row r="64" spans="1:6" s="230" customFormat="1" ht="15" x14ac:dyDescent="0.25">
      <c r="A64" s="223"/>
      <c r="B64" s="238" t="s">
        <v>208</v>
      </c>
      <c r="C64" s="107" t="s">
        <v>57</v>
      </c>
      <c r="D64" s="204">
        <v>700</v>
      </c>
      <c r="E64" s="26"/>
      <c r="F64" s="205"/>
    </row>
    <row r="65" spans="1:6" s="230" customFormat="1" ht="15" x14ac:dyDescent="0.25">
      <c r="A65" s="223"/>
      <c r="B65" s="224" t="s">
        <v>209</v>
      </c>
      <c r="C65" s="107" t="s">
        <v>57</v>
      </c>
      <c r="D65" s="204">
        <v>620</v>
      </c>
      <c r="E65" s="26"/>
      <c r="F65" s="205"/>
    </row>
    <row r="66" spans="1:6" s="230" customFormat="1" ht="15" x14ac:dyDescent="0.25">
      <c r="A66" s="223"/>
      <c r="B66" s="224"/>
      <c r="C66" s="107"/>
      <c r="D66" s="226"/>
      <c r="E66" s="204"/>
      <c r="F66" s="205"/>
    </row>
    <row r="67" spans="1:6" s="230" customFormat="1" ht="15" x14ac:dyDescent="0.25">
      <c r="A67" s="202">
        <f>A57+0.01</f>
        <v>2.2799999999999985</v>
      </c>
      <c r="B67" s="221" t="s">
        <v>210</v>
      </c>
      <c r="C67" s="107"/>
      <c r="D67" s="226"/>
      <c r="E67" s="204"/>
      <c r="F67" s="205"/>
    </row>
    <row r="68" spans="1:6" s="230" customFormat="1" ht="15" x14ac:dyDescent="0.25">
      <c r="A68" s="206">
        <f>A67+0.001</f>
        <v>2.2809999999999984</v>
      </c>
      <c r="B68" s="224" t="s">
        <v>211</v>
      </c>
      <c r="C68" s="107"/>
      <c r="D68" s="226"/>
      <c r="E68" s="204"/>
      <c r="F68" s="205"/>
    </row>
    <row r="69" spans="1:6" s="230" customFormat="1" ht="15" x14ac:dyDescent="0.25">
      <c r="A69" s="223"/>
      <c r="B69" s="224" t="s">
        <v>212</v>
      </c>
      <c r="C69" s="107" t="s">
        <v>12</v>
      </c>
      <c r="D69" s="204">
        <v>12</v>
      </c>
      <c r="E69" s="26"/>
      <c r="F69" s="205"/>
    </row>
    <row r="70" spans="1:6" s="230" customFormat="1" ht="15" x14ac:dyDescent="0.25">
      <c r="A70" s="223"/>
      <c r="B70" s="224" t="s">
        <v>213</v>
      </c>
      <c r="C70" s="107" t="s">
        <v>12</v>
      </c>
      <c r="D70" s="204">
        <v>6</v>
      </c>
      <c r="E70" s="26"/>
      <c r="F70" s="205"/>
    </row>
    <row r="71" spans="1:6" s="230" customFormat="1" ht="15" x14ac:dyDescent="0.25">
      <c r="A71" s="223"/>
      <c r="B71" s="224" t="s">
        <v>214</v>
      </c>
      <c r="C71" s="107" t="s">
        <v>12</v>
      </c>
      <c r="D71" s="204">
        <v>3</v>
      </c>
      <c r="E71" s="26"/>
      <c r="F71" s="205"/>
    </row>
    <row r="72" spans="1:6" s="230" customFormat="1" ht="15" x14ac:dyDescent="0.25">
      <c r="A72" s="223"/>
      <c r="B72" s="224" t="s">
        <v>215</v>
      </c>
      <c r="C72" s="107" t="s">
        <v>12</v>
      </c>
      <c r="D72" s="204">
        <v>14</v>
      </c>
      <c r="E72" s="26"/>
      <c r="F72" s="205"/>
    </row>
    <row r="73" spans="1:6" s="230" customFormat="1" ht="15" x14ac:dyDescent="0.25">
      <c r="A73" s="223"/>
      <c r="B73" s="224" t="s">
        <v>216</v>
      </c>
      <c r="C73" s="107" t="s">
        <v>12</v>
      </c>
      <c r="D73" s="204">
        <v>5</v>
      </c>
      <c r="E73" s="26"/>
      <c r="F73" s="205"/>
    </row>
    <row r="74" spans="1:6" s="230" customFormat="1" ht="15" x14ac:dyDescent="0.25">
      <c r="A74" s="206">
        <f>A68+0.001</f>
        <v>2.2819999999999983</v>
      </c>
      <c r="B74" s="224" t="s">
        <v>217</v>
      </c>
      <c r="C74" s="107"/>
      <c r="D74" s="204"/>
      <c r="E74" s="204"/>
      <c r="F74" s="205"/>
    </row>
    <row r="75" spans="1:6" s="230" customFormat="1" ht="15" x14ac:dyDescent="0.25">
      <c r="A75" s="223"/>
      <c r="B75" s="224" t="s">
        <v>212</v>
      </c>
      <c r="C75" s="107" t="s">
        <v>12</v>
      </c>
      <c r="D75" s="204">
        <f>D69</f>
        <v>12</v>
      </c>
      <c r="E75" s="26"/>
      <c r="F75" s="205"/>
    </row>
    <row r="76" spans="1:6" s="230" customFormat="1" ht="15" x14ac:dyDescent="0.25">
      <c r="A76" s="223"/>
      <c r="B76" s="224" t="s">
        <v>213</v>
      </c>
      <c r="C76" s="107" t="s">
        <v>12</v>
      </c>
      <c r="D76" s="204">
        <f>D70</f>
        <v>6</v>
      </c>
      <c r="E76" s="26"/>
      <c r="F76" s="205"/>
    </row>
    <row r="77" spans="1:6" s="230" customFormat="1" ht="15" x14ac:dyDescent="0.25">
      <c r="A77" s="223"/>
      <c r="B77" s="224" t="s">
        <v>214</v>
      </c>
      <c r="C77" s="107" t="s">
        <v>12</v>
      </c>
      <c r="D77" s="204">
        <f>D71</f>
        <v>3</v>
      </c>
      <c r="E77" s="26"/>
      <c r="F77" s="205"/>
    </row>
    <row r="78" spans="1:6" s="230" customFormat="1" ht="15" x14ac:dyDescent="0.25">
      <c r="A78" s="223"/>
      <c r="B78" s="224" t="s">
        <v>215</v>
      </c>
      <c r="C78" s="107" t="s">
        <v>12</v>
      </c>
      <c r="D78" s="204">
        <f>D72</f>
        <v>14</v>
      </c>
      <c r="E78" s="26"/>
      <c r="F78" s="205"/>
    </row>
    <row r="79" spans="1:6" s="230" customFormat="1" ht="15" x14ac:dyDescent="0.25">
      <c r="A79" s="223"/>
      <c r="B79" s="224" t="s">
        <v>216</v>
      </c>
      <c r="C79" s="107" t="s">
        <v>12</v>
      </c>
      <c r="D79" s="204">
        <v>5</v>
      </c>
      <c r="E79" s="26"/>
      <c r="F79" s="205"/>
    </row>
    <row r="80" spans="1:6" s="230" customFormat="1" ht="15" x14ac:dyDescent="0.25">
      <c r="A80" s="223"/>
      <c r="B80" s="224"/>
      <c r="C80" s="107"/>
      <c r="D80" s="204"/>
      <c r="E80" s="204"/>
      <c r="F80" s="205"/>
    </row>
    <row r="81" spans="1:13" s="230" customFormat="1" ht="15" x14ac:dyDescent="0.25">
      <c r="A81" s="202">
        <f>A67+0.01</f>
        <v>2.2899999999999983</v>
      </c>
      <c r="B81" s="221" t="s">
        <v>218</v>
      </c>
      <c r="C81" s="107"/>
      <c r="D81" s="204"/>
      <c r="E81" s="204"/>
      <c r="F81" s="205"/>
    </row>
    <row r="82" spans="1:13" s="230" customFormat="1" ht="24" x14ac:dyDescent="0.25">
      <c r="A82" s="223"/>
      <c r="B82" s="224" t="s">
        <v>219</v>
      </c>
      <c r="C82" s="107" t="s">
        <v>12</v>
      </c>
      <c r="D82" s="204">
        <v>9</v>
      </c>
      <c r="E82" s="26"/>
      <c r="F82" s="205"/>
    </row>
    <row r="83" spans="1:13" s="230" customFormat="1" ht="24" x14ac:dyDescent="0.25">
      <c r="A83" s="223"/>
      <c r="B83" s="224" t="s">
        <v>220</v>
      </c>
      <c r="C83" s="107" t="s">
        <v>12</v>
      </c>
      <c r="D83" s="204">
        <v>15</v>
      </c>
      <c r="E83" s="26"/>
      <c r="F83" s="205"/>
    </row>
    <row r="84" spans="1:13" s="230" customFormat="1" ht="15" x14ac:dyDescent="0.25">
      <c r="A84" s="239"/>
      <c r="B84" s="240"/>
      <c r="C84" s="241"/>
      <c r="D84" s="204"/>
      <c r="E84" s="204"/>
      <c r="F84" s="205"/>
    </row>
    <row r="85" spans="1:13" s="230" customFormat="1" ht="15" x14ac:dyDescent="0.25">
      <c r="A85" s="242">
        <f>A81+0.01</f>
        <v>2.299999999999998</v>
      </c>
      <c r="B85" s="243" t="s">
        <v>221</v>
      </c>
      <c r="C85" s="241"/>
      <c r="D85" s="204"/>
      <c r="E85" s="204"/>
      <c r="F85" s="205"/>
    </row>
    <row r="86" spans="1:13" s="230" customFormat="1" ht="15" x14ac:dyDescent="0.25">
      <c r="A86" s="239"/>
      <c r="B86" s="240" t="s">
        <v>222</v>
      </c>
      <c r="C86" s="241" t="s">
        <v>57</v>
      </c>
      <c r="D86" s="204">
        <v>20</v>
      </c>
      <c r="E86" s="26"/>
      <c r="F86" s="205"/>
    </row>
    <row r="87" spans="1:13" ht="12.75" thickBot="1" x14ac:dyDescent="0.3">
      <c r="A87" s="244"/>
      <c r="B87" s="245"/>
      <c r="C87" s="241"/>
      <c r="D87" s="204"/>
      <c r="E87" s="26"/>
      <c r="F87" s="205"/>
    </row>
    <row r="88" spans="1:13" ht="30" customHeight="1" thickTop="1" thickBot="1" x14ac:dyDescent="0.3">
      <c r="A88" s="309" t="s">
        <v>223</v>
      </c>
      <c r="B88" s="310"/>
      <c r="C88" s="310"/>
      <c r="D88" s="310"/>
      <c r="E88" s="311"/>
      <c r="F88" s="246"/>
    </row>
    <row r="89" spans="1:13" ht="12.75" thickTop="1" x14ac:dyDescent="0.25"/>
    <row r="91" spans="1:13" s="248" customFormat="1" x14ac:dyDescent="0.25">
      <c r="A91" s="1" t="s">
        <v>7</v>
      </c>
      <c r="C91" s="249"/>
      <c r="D91" s="250"/>
      <c r="E91" s="251"/>
      <c r="F91" s="252"/>
      <c r="G91" s="201"/>
      <c r="H91" s="201"/>
      <c r="I91" s="201"/>
      <c r="J91" s="201"/>
      <c r="K91" s="201"/>
      <c r="L91" s="201"/>
      <c r="M91" s="201"/>
    </row>
    <row r="94" spans="1:13" x14ac:dyDescent="0.25">
      <c r="E94" s="201"/>
      <c r="F94" s="201"/>
    </row>
    <row r="95" spans="1:13" x14ac:dyDescent="0.25">
      <c r="E95" s="201"/>
      <c r="F95" s="201"/>
    </row>
    <row r="96" spans="1:13" x14ac:dyDescent="0.25">
      <c r="E96" s="201"/>
      <c r="F96" s="201"/>
    </row>
    <row r="97" spans="5:6" x14ac:dyDescent="0.25">
      <c r="E97" s="201"/>
      <c r="F97" s="201"/>
    </row>
    <row r="98" spans="5:6" x14ac:dyDescent="0.25">
      <c r="E98" s="201"/>
      <c r="F98" s="201"/>
    </row>
    <row r="99" spans="5:6" x14ac:dyDescent="0.25">
      <c r="E99" s="201"/>
      <c r="F99" s="201"/>
    </row>
    <row r="100" spans="5:6" x14ac:dyDescent="0.25">
      <c r="E100" s="201"/>
      <c r="F100" s="201"/>
    </row>
    <row r="101" spans="5:6" x14ac:dyDescent="0.25">
      <c r="E101" s="201"/>
      <c r="F101" s="201"/>
    </row>
    <row r="102" spans="5:6" x14ac:dyDescent="0.25">
      <c r="E102" s="201"/>
      <c r="F102" s="201"/>
    </row>
    <row r="103" spans="5:6" x14ac:dyDescent="0.25">
      <c r="E103" s="201"/>
      <c r="F103" s="201"/>
    </row>
    <row r="104" spans="5:6" x14ac:dyDescent="0.25">
      <c r="E104" s="201"/>
      <c r="F104" s="201"/>
    </row>
    <row r="105" spans="5:6" x14ac:dyDescent="0.25">
      <c r="E105" s="201"/>
      <c r="F105" s="201"/>
    </row>
    <row r="106" spans="5:6" x14ac:dyDescent="0.25">
      <c r="E106" s="201"/>
      <c r="F106" s="201"/>
    </row>
    <row r="107" spans="5:6" x14ac:dyDescent="0.25">
      <c r="E107" s="201"/>
      <c r="F107" s="201"/>
    </row>
    <row r="108" spans="5:6" x14ac:dyDescent="0.25">
      <c r="E108" s="201"/>
      <c r="F108" s="201"/>
    </row>
    <row r="109" spans="5:6" x14ac:dyDescent="0.25">
      <c r="E109" s="201"/>
      <c r="F109" s="201"/>
    </row>
    <row r="110" spans="5:6" x14ac:dyDescent="0.25">
      <c r="E110" s="201"/>
      <c r="F110" s="201"/>
    </row>
    <row r="111" spans="5:6" x14ac:dyDescent="0.25">
      <c r="E111" s="201"/>
      <c r="F111" s="201"/>
    </row>
  </sheetData>
  <mergeCells count="9">
    <mergeCell ref="C31:E31"/>
    <mergeCell ref="B33:B37"/>
    <mergeCell ref="A88:E88"/>
    <mergeCell ref="A1:F1"/>
    <mergeCell ref="A2:F2"/>
    <mergeCell ref="A3:F3"/>
    <mergeCell ref="A4:F4"/>
    <mergeCell ref="E8:F8"/>
    <mergeCell ref="E9:F9"/>
  </mergeCells>
  <conditionalFormatting sqref="E10">
    <cfRule type="cellIs" dxfId="17" priority="1" operator="equal">
      <formula>0</formula>
    </cfRule>
  </conditionalFormatting>
  <conditionalFormatting sqref="E41:E42 E45">
    <cfRule type="cellIs" dxfId="16" priority="3" operator="equal">
      <formula>0</formula>
    </cfRule>
  </conditionalFormatting>
  <conditionalFormatting sqref="E48:E49">
    <cfRule type="cellIs" dxfId="15" priority="2" operator="equal">
      <formula>0</formula>
    </cfRule>
  </conditionalFormatting>
  <conditionalFormatting sqref="E51 E53">
    <cfRule type="cellIs" dxfId="14" priority="4" operator="equal">
      <formula>0</formula>
    </cfRule>
  </conditionalFormatting>
  <conditionalFormatting sqref="E55">
    <cfRule type="cellIs" dxfId="13" priority="5" operator="equal">
      <formula>0</formula>
    </cfRule>
  </conditionalFormatting>
  <conditionalFormatting sqref="E59:E62">
    <cfRule type="cellIs" dxfId="12" priority="6" operator="equal">
      <formula>0</formula>
    </cfRule>
  </conditionalFormatting>
  <conditionalFormatting sqref="E64:E65">
    <cfRule type="cellIs" dxfId="11" priority="7" operator="equal">
      <formula>0</formula>
    </cfRule>
  </conditionalFormatting>
  <conditionalFormatting sqref="E69:E73 E75:E79 E82:E83 E86">
    <cfRule type="cellIs" dxfId="9" priority="1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02 : RESEAUX SECS 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9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DD47E-435D-40FE-8DAA-B71DD8926936}">
  <sheetPr>
    <pageSetUpPr fitToPage="1"/>
  </sheetPr>
  <dimension ref="A1:I79"/>
  <sheetViews>
    <sheetView zoomScale="115" zoomScaleNormal="115" zoomScaleSheetLayoutView="100" workbookViewId="0">
      <selection activeCell="F10" sqref="F10"/>
    </sheetView>
  </sheetViews>
  <sheetFormatPr baseColWidth="10" defaultColWidth="13.140625" defaultRowHeight="12" x14ac:dyDescent="0.25"/>
  <cols>
    <col min="1" max="1" width="7.7109375" style="247" customWidth="1"/>
    <col min="2" max="2" width="46.7109375" style="248" customWidth="1"/>
    <col min="3" max="3" width="4.7109375" style="249" customWidth="1"/>
    <col min="4" max="4" width="11.7109375" style="250" customWidth="1"/>
    <col min="5" max="5" width="12.7109375" style="251" customWidth="1"/>
    <col min="6" max="6" width="17.7109375" style="252" customWidth="1"/>
    <col min="7" max="7" width="13.140625" style="201"/>
    <col min="8" max="9" width="13.140625" style="201" customWidth="1"/>
    <col min="10" max="222" width="13.140625" style="201"/>
    <col min="223" max="223" width="12.140625" style="201" customWidth="1"/>
    <col min="224" max="224" width="57.85546875" style="201" customWidth="1"/>
    <col min="225" max="225" width="6.42578125" style="201" customWidth="1"/>
    <col min="226" max="226" width="9.85546875" style="201" customWidth="1"/>
    <col min="227" max="227" width="12.140625" style="201" customWidth="1"/>
    <col min="228" max="228" width="15.42578125" style="201" customWidth="1"/>
    <col min="229" max="229" width="4.140625" style="201" customWidth="1"/>
    <col min="230" max="478" width="13.140625" style="201"/>
    <col min="479" max="479" width="12.140625" style="201" customWidth="1"/>
    <col min="480" max="480" width="57.85546875" style="201" customWidth="1"/>
    <col min="481" max="481" width="6.42578125" style="201" customWidth="1"/>
    <col min="482" max="482" width="9.85546875" style="201" customWidth="1"/>
    <col min="483" max="483" width="12.140625" style="201" customWidth="1"/>
    <col min="484" max="484" width="15.42578125" style="201" customWidth="1"/>
    <col min="485" max="485" width="4.140625" style="201" customWidth="1"/>
    <col min="486" max="734" width="13.140625" style="201"/>
    <col min="735" max="735" width="12.140625" style="201" customWidth="1"/>
    <col min="736" max="736" width="57.85546875" style="201" customWidth="1"/>
    <col min="737" max="737" width="6.42578125" style="201" customWidth="1"/>
    <col min="738" max="738" width="9.85546875" style="201" customWidth="1"/>
    <col min="739" max="739" width="12.140625" style="201" customWidth="1"/>
    <col min="740" max="740" width="15.42578125" style="201" customWidth="1"/>
    <col min="741" max="741" width="4.140625" style="201" customWidth="1"/>
    <col min="742" max="990" width="13.140625" style="201"/>
    <col min="991" max="991" width="12.140625" style="201" customWidth="1"/>
    <col min="992" max="992" width="57.85546875" style="201" customWidth="1"/>
    <col min="993" max="993" width="6.42578125" style="201" customWidth="1"/>
    <col min="994" max="994" width="9.85546875" style="201" customWidth="1"/>
    <col min="995" max="995" width="12.140625" style="201" customWidth="1"/>
    <col min="996" max="996" width="15.42578125" style="201" customWidth="1"/>
    <col min="997" max="997" width="4.140625" style="201" customWidth="1"/>
    <col min="998" max="1246" width="13.140625" style="201"/>
    <col min="1247" max="1247" width="12.140625" style="201" customWidth="1"/>
    <col min="1248" max="1248" width="57.85546875" style="201" customWidth="1"/>
    <col min="1249" max="1249" width="6.42578125" style="201" customWidth="1"/>
    <col min="1250" max="1250" width="9.85546875" style="201" customWidth="1"/>
    <col min="1251" max="1251" width="12.140625" style="201" customWidth="1"/>
    <col min="1252" max="1252" width="15.42578125" style="201" customWidth="1"/>
    <col min="1253" max="1253" width="4.140625" style="201" customWidth="1"/>
    <col min="1254" max="1502" width="13.140625" style="201"/>
    <col min="1503" max="1503" width="12.140625" style="201" customWidth="1"/>
    <col min="1504" max="1504" width="57.85546875" style="201" customWidth="1"/>
    <col min="1505" max="1505" width="6.42578125" style="201" customWidth="1"/>
    <col min="1506" max="1506" width="9.85546875" style="201" customWidth="1"/>
    <col min="1507" max="1507" width="12.140625" style="201" customWidth="1"/>
    <col min="1508" max="1508" width="15.42578125" style="201" customWidth="1"/>
    <col min="1509" max="1509" width="4.140625" style="201" customWidth="1"/>
    <col min="1510" max="1758" width="13.140625" style="201"/>
    <col min="1759" max="1759" width="12.140625" style="201" customWidth="1"/>
    <col min="1760" max="1760" width="57.85546875" style="201" customWidth="1"/>
    <col min="1761" max="1761" width="6.42578125" style="201" customWidth="1"/>
    <col min="1762" max="1762" width="9.85546875" style="201" customWidth="1"/>
    <col min="1763" max="1763" width="12.140625" style="201" customWidth="1"/>
    <col min="1764" max="1764" width="15.42578125" style="201" customWidth="1"/>
    <col min="1765" max="1765" width="4.140625" style="201" customWidth="1"/>
    <col min="1766" max="2014" width="13.140625" style="201"/>
    <col min="2015" max="2015" width="12.140625" style="201" customWidth="1"/>
    <col min="2016" max="2016" width="57.85546875" style="201" customWidth="1"/>
    <col min="2017" max="2017" width="6.42578125" style="201" customWidth="1"/>
    <col min="2018" max="2018" width="9.85546875" style="201" customWidth="1"/>
    <col min="2019" max="2019" width="12.140625" style="201" customWidth="1"/>
    <col min="2020" max="2020" width="15.42578125" style="201" customWidth="1"/>
    <col min="2021" max="2021" width="4.140625" style="201" customWidth="1"/>
    <col min="2022" max="2270" width="13.140625" style="201"/>
    <col min="2271" max="2271" width="12.140625" style="201" customWidth="1"/>
    <col min="2272" max="2272" width="57.85546875" style="201" customWidth="1"/>
    <col min="2273" max="2273" width="6.42578125" style="201" customWidth="1"/>
    <col min="2274" max="2274" width="9.85546875" style="201" customWidth="1"/>
    <col min="2275" max="2275" width="12.140625" style="201" customWidth="1"/>
    <col min="2276" max="2276" width="15.42578125" style="201" customWidth="1"/>
    <col min="2277" max="2277" width="4.140625" style="201" customWidth="1"/>
    <col min="2278" max="2526" width="13.140625" style="201"/>
    <col min="2527" max="2527" width="12.140625" style="201" customWidth="1"/>
    <col min="2528" max="2528" width="57.85546875" style="201" customWidth="1"/>
    <col min="2529" max="2529" width="6.42578125" style="201" customWidth="1"/>
    <col min="2530" max="2530" width="9.85546875" style="201" customWidth="1"/>
    <col min="2531" max="2531" width="12.140625" style="201" customWidth="1"/>
    <col min="2532" max="2532" width="15.42578125" style="201" customWidth="1"/>
    <col min="2533" max="2533" width="4.140625" style="201" customWidth="1"/>
    <col min="2534" max="2782" width="13.140625" style="201"/>
    <col min="2783" max="2783" width="12.140625" style="201" customWidth="1"/>
    <col min="2784" max="2784" width="57.85546875" style="201" customWidth="1"/>
    <col min="2785" max="2785" width="6.42578125" style="201" customWidth="1"/>
    <col min="2786" max="2786" width="9.85546875" style="201" customWidth="1"/>
    <col min="2787" max="2787" width="12.140625" style="201" customWidth="1"/>
    <col min="2788" max="2788" width="15.42578125" style="201" customWidth="1"/>
    <col min="2789" max="2789" width="4.140625" style="201" customWidth="1"/>
    <col min="2790" max="3038" width="13.140625" style="201"/>
    <col min="3039" max="3039" width="12.140625" style="201" customWidth="1"/>
    <col min="3040" max="3040" width="57.85546875" style="201" customWidth="1"/>
    <col min="3041" max="3041" width="6.42578125" style="201" customWidth="1"/>
    <col min="3042" max="3042" width="9.85546875" style="201" customWidth="1"/>
    <col min="3043" max="3043" width="12.140625" style="201" customWidth="1"/>
    <col min="3044" max="3044" width="15.42578125" style="201" customWidth="1"/>
    <col min="3045" max="3045" width="4.140625" style="201" customWidth="1"/>
    <col min="3046" max="3294" width="13.140625" style="201"/>
    <col min="3295" max="3295" width="12.140625" style="201" customWidth="1"/>
    <col min="3296" max="3296" width="57.85546875" style="201" customWidth="1"/>
    <col min="3297" max="3297" width="6.42578125" style="201" customWidth="1"/>
    <col min="3298" max="3298" width="9.85546875" style="201" customWidth="1"/>
    <col min="3299" max="3299" width="12.140625" style="201" customWidth="1"/>
    <col min="3300" max="3300" width="15.42578125" style="201" customWidth="1"/>
    <col min="3301" max="3301" width="4.140625" style="201" customWidth="1"/>
    <col min="3302" max="3550" width="13.140625" style="201"/>
    <col min="3551" max="3551" width="12.140625" style="201" customWidth="1"/>
    <col min="3552" max="3552" width="57.85546875" style="201" customWidth="1"/>
    <col min="3553" max="3553" width="6.42578125" style="201" customWidth="1"/>
    <col min="3554" max="3554" width="9.85546875" style="201" customWidth="1"/>
    <col min="3555" max="3555" width="12.140625" style="201" customWidth="1"/>
    <col min="3556" max="3556" width="15.42578125" style="201" customWidth="1"/>
    <col min="3557" max="3557" width="4.140625" style="201" customWidth="1"/>
    <col min="3558" max="3806" width="13.140625" style="201"/>
    <col min="3807" max="3807" width="12.140625" style="201" customWidth="1"/>
    <col min="3808" max="3808" width="57.85546875" style="201" customWidth="1"/>
    <col min="3809" max="3809" width="6.42578125" style="201" customWidth="1"/>
    <col min="3810" max="3810" width="9.85546875" style="201" customWidth="1"/>
    <col min="3811" max="3811" width="12.140625" style="201" customWidth="1"/>
    <col min="3812" max="3812" width="15.42578125" style="201" customWidth="1"/>
    <col min="3813" max="3813" width="4.140625" style="201" customWidth="1"/>
    <col min="3814" max="4062" width="13.140625" style="201"/>
    <col min="4063" max="4063" width="12.140625" style="201" customWidth="1"/>
    <col min="4064" max="4064" width="57.85546875" style="201" customWidth="1"/>
    <col min="4065" max="4065" width="6.42578125" style="201" customWidth="1"/>
    <col min="4066" max="4066" width="9.85546875" style="201" customWidth="1"/>
    <col min="4067" max="4067" width="12.140625" style="201" customWidth="1"/>
    <col min="4068" max="4068" width="15.42578125" style="201" customWidth="1"/>
    <col min="4069" max="4069" width="4.140625" style="201" customWidth="1"/>
    <col min="4070" max="4318" width="13.140625" style="201"/>
    <col min="4319" max="4319" width="12.140625" style="201" customWidth="1"/>
    <col min="4320" max="4320" width="57.85546875" style="201" customWidth="1"/>
    <col min="4321" max="4321" width="6.42578125" style="201" customWidth="1"/>
    <col min="4322" max="4322" width="9.85546875" style="201" customWidth="1"/>
    <col min="4323" max="4323" width="12.140625" style="201" customWidth="1"/>
    <col min="4324" max="4324" width="15.42578125" style="201" customWidth="1"/>
    <col min="4325" max="4325" width="4.140625" style="201" customWidth="1"/>
    <col min="4326" max="4574" width="13.140625" style="201"/>
    <col min="4575" max="4575" width="12.140625" style="201" customWidth="1"/>
    <col min="4576" max="4576" width="57.85546875" style="201" customWidth="1"/>
    <col min="4577" max="4577" width="6.42578125" style="201" customWidth="1"/>
    <col min="4578" max="4578" width="9.85546875" style="201" customWidth="1"/>
    <col min="4579" max="4579" width="12.140625" style="201" customWidth="1"/>
    <col min="4580" max="4580" width="15.42578125" style="201" customWidth="1"/>
    <col min="4581" max="4581" width="4.140625" style="201" customWidth="1"/>
    <col min="4582" max="4830" width="13.140625" style="201"/>
    <col min="4831" max="4831" width="12.140625" style="201" customWidth="1"/>
    <col min="4832" max="4832" width="57.85546875" style="201" customWidth="1"/>
    <col min="4833" max="4833" width="6.42578125" style="201" customWidth="1"/>
    <col min="4834" max="4834" width="9.85546875" style="201" customWidth="1"/>
    <col min="4835" max="4835" width="12.140625" style="201" customWidth="1"/>
    <col min="4836" max="4836" width="15.42578125" style="201" customWidth="1"/>
    <col min="4837" max="4837" width="4.140625" style="201" customWidth="1"/>
    <col min="4838" max="5086" width="13.140625" style="201"/>
    <col min="5087" max="5087" width="12.140625" style="201" customWidth="1"/>
    <col min="5088" max="5088" width="57.85546875" style="201" customWidth="1"/>
    <col min="5089" max="5089" width="6.42578125" style="201" customWidth="1"/>
    <col min="5090" max="5090" width="9.85546875" style="201" customWidth="1"/>
    <col min="5091" max="5091" width="12.140625" style="201" customWidth="1"/>
    <col min="5092" max="5092" width="15.42578125" style="201" customWidth="1"/>
    <col min="5093" max="5093" width="4.140625" style="201" customWidth="1"/>
    <col min="5094" max="5342" width="13.140625" style="201"/>
    <col min="5343" max="5343" width="12.140625" style="201" customWidth="1"/>
    <col min="5344" max="5344" width="57.85546875" style="201" customWidth="1"/>
    <col min="5345" max="5345" width="6.42578125" style="201" customWidth="1"/>
    <col min="5346" max="5346" width="9.85546875" style="201" customWidth="1"/>
    <col min="5347" max="5347" width="12.140625" style="201" customWidth="1"/>
    <col min="5348" max="5348" width="15.42578125" style="201" customWidth="1"/>
    <col min="5349" max="5349" width="4.140625" style="201" customWidth="1"/>
    <col min="5350" max="5598" width="13.140625" style="201"/>
    <col min="5599" max="5599" width="12.140625" style="201" customWidth="1"/>
    <col min="5600" max="5600" width="57.85546875" style="201" customWidth="1"/>
    <col min="5601" max="5601" width="6.42578125" style="201" customWidth="1"/>
    <col min="5602" max="5602" width="9.85546875" style="201" customWidth="1"/>
    <col min="5603" max="5603" width="12.140625" style="201" customWidth="1"/>
    <col min="5604" max="5604" width="15.42578125" style="201" customWidth="1"/>
    <col min="5605" max="5605" width="4.140625" style="201" customWidth="1"/>
    <col min="5606" max="5854" width="13.140625" style="201"/>
    <col min="5855" max="5855" width="12.140625" style="201" customWidth="1"/>
    <col min="5856" max="5856" width="57.85546875" style="201" customWidth="1"/>
    <col min="5857" max="5857" width="6.42578125" style="201" customWidth="1"/>
    <col min="5858" max="5858" width="9.85546875" style="201" customWidth="1"/>
    <col min="5859" max="5859" width="12.140625" style="201" customWidth="1"/>
    <col min="5860" max="5860" width="15.42578125" style="201" customWidth="1"/>
    <col min="5861" max="5861" width="4.140625" style="201" customWidth="1"/>
    <col min="5862" max="6110" width="13.140625" style="201"/>
    <col min="6111" max="6111" width="12.140625" style="201" customWidth="1"/>
    <col min="6112" max="6112" width="57.85546875" style="201" customWidth="1"/>
    <col min="6113" max="6113" width="6.42578125" style="201" customWidth="1"/>
    <col min="6114" max="6114" width="9.85546875" style="201" customWidth="1"/>
    <col min="6115" max="6115" width="12.140625" style="201" customWidth="1"/>
    <col min="6116" max="6116" width="15.42578125" style="201" customWidth="1"/>
    <col min="6117" max="6117" width="4.140625" style="201" customWidth="1"/>
    <col min="6118" max="6366" width="13.140625" style="201"/>
    <col min="6367" max="6367" width="12.140625" style="201" customWidth="1"/>
    <col min="6368" max="6368" width="57.85546875" style="201" customWidth="1"/>
    <col min="6369" max="6369" width="6.42578125" style="201" customWidth="1"/>
    <col min="6370" max="6370" width="9.85546875" style="201" customWidth="1"/>
    <col min="6371" max="6371" width="12.140625" style="201" customWidth="1"/>
    <col min="6372" max="6372" width="15.42578125" style="201" customWidth="1"/>
    <col min="6373" max="6373" width="4.140625" style="201" customWidth="1"/>
    <col min="6374" max="6622" width="13.140625" style="201"/>
    <col min="6623" max="6623" width="12.140625" style="201" customWidth="1"/>
    <col min="6624" max="6624" width="57.85546875" style="201" customWidth="1"/>
    <col min="6625" max="6625" width="6.42578125" style="201" customWidth="1"/>
    <col min="6626" max="6626" width="9.85546875" style="201" customWidth="1"/>
    <col min="6627" max="6627" width="12.140625" style="201" customWidth="1"/>
    <col min="6628" max="6628" width="15.42578125" style="201" customWidth="1"/>
    <col min="6629" max="6629" width="4.140625" style="201" customWidth="1"/>
    <col min="6630" max="6878" width="13.140625" style="201"/>
    <col min="6879" max="6879" width="12.140625" style="201" customWidth="1"/>
    <col min="6880" max="6880" width="57.85546875" style="201" customWidth="1"/>
    <col min="6881" max="6881" width="6.42578125" style="201" customWidth="1"/>
    <col min="6882" max="6882" width="9.85546875" style="201" customWidth="1"/>
    <col min="6883" max="6883" width="12.140625" style="201" customWidth="1"/>
    <col min="6884" max="6884" width="15.42578125" style="201" customWidth="1"/>
    <col min="6885" max="6885" width="4.140625" style="201" customWidth="1"/>
    <col min="6886" max="7134" width="13.140625" style="201"/>
    <col min="7135" max="7135" width="12.140625" style="201" customWidth="1"/>
    <col min="7136" max="7136" width="57.85546875" style="201" customWidth="1"/>
    <col min="7137" max="7137" width="6.42578125" style="201" customWidth="1"/>
    <col min="7138" max="7138" width="9.85546875" style="201" customWidth="1"/>
    <col min="7139" max="7139" width="12.140625" style="201" customWidth="1"/>
    <col min="7140" max="7140" width="15.42578125" style="201" customWidth="1"/>
    <col min="7141" max="7141" width="4.140625" style="201" customWidth="1"/>
    <col min="7142" max="7390" width="13.140625" style="201"/>
    <col min="7391" max="7391" width="12.140625" style="201" customWidth="1"/>
    <col min="7392" max="7392" width="57.85546875" style="201" customWidth="1"/>
    <col min="7393" max="7393" width="6.42578125" style="201" customWidth="1"/>
    <col min="7394" max="7394" width="9.85546875" style="201" customWidth="1"/>
    <col min="7395" max="7395" width="12.140625" style="201" customWidth="1"/>
    <col min="7396" max="7396" width="15.42578125" style="201" customWidth="1"/>
    <col min="7397" max="7397" width="4.140625" style="201" customWidth="1"/>
    <col min="7398" max="7646" width="13.140625" style="201"/>
    <col min="7647" max="7647" width="12.140625" style="201" customWidth="1"/>
    <col min="7648" max="7648" width="57.85546875" style="201" customWidth="1"/>
    <col min="7649" max="7649" width="6.42578125" style="201" customWidth="1"/>
    <col min="7650" max="7650" width="9.85546875" style="201" customWidth="1"/>
    <col min="7651" max="7651" width="12.140625" style="201" customWidth="1"/>
    <col min="7652" max="7652" width="15.42578125" style="201" customWidth="1"/>
    <col min="7653" max="7653" width="4.140625" style="201" customWidth="1"/>
    <col min="7654" max="7902" width="13.140625" style="201"/>
    <col min="7903" max="7903" width="12.140625" style="201" customWidth="1"/>
    <col min="7904" max="7904" width="57.85546875" style="201" customWidth="1"/>
    <col min="7905" max="7905" width="6.42578125" style="201" customWidth="1"/>
    <col min="7906" max="7906" width="9.85546875" style="201" customWidth="1"/>
    <col min="7907" max="7907" width="12.140625" style="201" customWidth="1"/>
    <col min="7908" max="7908" width="15.42578125" style="201" customWidth="1"/>
    <col min="7909" max="7909" width="4.140625" style="201" customWidth="1"/>
    <col min="7910" max="8158" width="13.140625" style="201"/>
    <col min="8159" max="8159" width="12.140625" style="201" customWidth="1"/>
    <col min="8160" max="8160" width="57.85546875" style="201" customWidth="1"/>
    <col min="8161" max="8161" width="6.42578125" style="201" customWidth="1"/>
    <col min="8162" max="8162" width="9.85546875" style="201" customWidth="1"/>
    <col min="8163" max="8163" width="12.140625" style="201" customWidth="1"/>
    <col min="8164" max="8164" width="15.42578125" style="201" customWidth="1"/>
    <col min="8165" max="8165" width="4.140625" style="201" customWidth="1"/>
    <col min="8166" max="8414" width="13.140625" style="201"/>
    <col min="8415" max="8415" width="12.140625" style="201" customWidth="1"/>
    <col min="8416" max="8416" width="57.85546875" style="201" customWidth="1"/>
    <col min="8417" max="8417" width="6.42578125" style="201" customWidth="1"/>
    <col min="8418" max="8418" width="9.85546875" style="201" customWidth="1"/>
    <col min="8419" max="8419" width="12.140625" style="201" customWidth="1"/>
    <col min="8420" max="8420" width="15.42578125" style="201" customWidth="1"/>
    <col min="8421" max="8421" width="4.140625" style="201" customWidth="1"/>
    <col min="8422" max="8670" width="13.140625" style="201"/>
    <col min="8671" max="8671" width="12.140625" style="201" customWidth="1"/>
    <col min="8672" max="8672" width="57.85546875" style="201" customWidth="1"/>
    <col min="8673" max="8673" width="6.42578125" style="201" customWidth="1"/>
    <col min="8674" max="8674" width="9.85546875" style="201" customWidth="1"/>
    <col min="8675" max="8675" width="12.140625" style="201" customWidth="1"/>
    <col min="8676" max="8676" width="15.42578125" style="201" customWidth="1"/>
    <col min="8677" max="8677" width="4.140625" style="201" customWidth="1"/>
    <col min="8678" max="8926" width="13.140625" style="201"/>
    <col min="8927" max="8927" width="12.140625" style="201" customWidth="1"/>
    <col min="8928" max="8928" width="57.85546875" style="201" customWidth="1"/>
    <col min="8929" max="8929" width="6.42578125" style="201" customWidth="1"/>
    <col min="8930" max="8930" width="9.85546875" style="201" customWidth="1"/>
    <col min="8931" max="8931" width="12.140625" style="201" customWidth="1"/>
    <col min="8932" max="8932" width="15.42578125" style="201" customWidth="1"/>
    <col min="8933" max="8933" width="4.140625" style="201" customWidth="1"/>
    <col min="8934" max="9182" width="13.140625" style="201"/>
    <col min="9183" max="9183" width="12.140625" style="201" customWidth="1"/>
    <col min="9184" max="9184" width="57.85546875" style="201" customWidth="1"/>
    <col min="9185" max="9185" width="6.42578125" style="201" customWidth="1"/>
    <col min="9186" max="9186" width="9.85546875" style="201" customWidth="1"/>
    <col min="9187" max="9187" width="12.140625" style="201" customWidth="1"/>
    <col min="9188" max="9188" width="15.42578125" style="201" customWidth="1"/>
    <col min="9189" max="9189" width="4.140625" style="201" customWidth="1"/>
    <col min="9190" max="9438" width="13.140625" style="201"/>
    <col min="9439" max="9439" width="12.140625" style="201" customWidth="1"/>
    <col min="9440" max="9440" width="57.85546875" style="201" customWidth="1"/>
    <col min="9441" max="9441" width="6.42578125" style="201" customWidth="1"/>
    <col min="9442" max="9442" width="9.85546875" style="201" customWidth="1"/>
    <col min="9443" max="9443" width="12.140625" style="201" customWidth="1"/>
    <col min="9444" max="9444" width="15.42578125" style="201" customWidth="1"/>
    <col min="9445" max="9445" width="4.140625" style="201" customWidth="1"/>
    <col min="9446" max="9694" width="13.140625" style="201"/>
    <col min="9695" max="9695" width="12.140625" style="201" customWidth="1"/>
    <col min="9696" max="9696" width="57.85546875" style="201" customWidth="1"/>
    <col min="9697" max="9697" width="6.42578125" style="201" customWidth="1"/>
    <col min="9698" max="9698" width="9.85546875" style="201" customWidth="1"/>
    <col min="9699" max="9699" width="12.140625" style="201" customWidth="1"/>
    <col min="9700" max="9700" width="15.42578125" style="201" customWidth="1"/>
    <col min="9701" max="9701" width="4.140625" style="201" customWidth="1"/>
    <col min="9702" max="9950" width="13.140625" style="201"/>
    <col min="9951" max="9951" width="12.140625" style="201" customWidth="1"/>
    <col min="9952" max="9952" width="57.85546875" style="201" customWidth="1"/>
    <col min="9953" max="9953" width="6.42578125" style="201" customWidth="1"/>
    <col min="9954" max="9954" width="9.85546875" style="201" customWidth="1"/>
    <col min="9955" max="9955" width="12.140625" style="201" customWidth="1"/>
    <col min="9956" max="9956" width="15.42578125" style="201" customWidth="1"/>
    <col min="9957" max="9957" width="4.140625" style="201" customWidth="1"/>
    <col min="9958" max="10206" width="13.140625" style="201"/>
    <col min="10207" max="10207" width="12.140625" style="201" customWidth="1"/>
    <col min="10208" max="10208" width="57.85546875" style="201" customWidth="1"/>
    <col min="10209" max="10209" width="6.42578125" style="201" customWidth="1"/>
    <col min="10210" max="10210" width="9.85546875" style="201" customWidth="1"/>
    <col min="10211" max="10211" width="12.140625" style="201" customWidth="1"/>
    <col min="10212" max="10212" width="15.42578125" style="201" customWidth="1"/>
    <col min="10213" max="10213" width="4.140625" style="201" customWidth="1"/>
    <col min="10214" max="10462" width="13.140625" style="201"/>
    <col min="10463" max="10463" width="12.140625" style="201" customWidth="1"/>
    <col min="10464" max="10464" width="57.85546875" style="201" customWidth="1"/>
    <col min="10465" max="10465" width="6.42578125" style="201" customWidth="1"/>
    <col min="10466" max="10466" width="9.85546875" style="201" customWidth="1"/>
    <col min="10467" max="10467" width="12.140625" style="201" customWidth="1"/>
    <col min="10468" max="10468" width="15.42578125" style="201" customWidth="1"/>
    <col min="10469" max="10469" width="4.140625" style="201" customWidth="1"/>
    <col min="10470" max="10718" width="13.140625" style="201"/>
    <col min="10719" max="10719" width="12.140625" style="201" customWidth="1"/>
    <col min="10720" max="10720" width="57.85546875" style="201" customWidth="1"/>
    <col min="10721" max="10721" width="6.42578125" style="201" customWidth="1"/>
    <col min="10722" max="10722" width="9.85546875" style="201" customWidth="1"/>
    <col min="10723" max="10723" width="12.140625" style="201" customWidth="1"/>
    <col min="10724" max="10724" width="15.42578125" style="201" customWidth="1"/>
    <col min="10725" max="10725" width="4.140625" style="201" customWidth="1"/>
    <col min="10726" max="10974" width="13.140625" style="201"/>
    <col min="10975" max="10975" width="12.140625" style="201" customWidth="1"/>
    <col min="10976" max="10976" width="57.85546875" style="201" customWidth="1"/>
    <col min="10977" max="10977" width="6.42578125" style="201" customWidth="1"/>
    <col min="10978" max="10978" width="9.85546875" style="201" customWidth="1"/>
    <col min="10979" max="10979" width="12.140625" style="201" customWidth="1"/>
    <col min="10980" max="10980" width="15.42578125" style="201" customWidth="1"/>
    <col min="10981" max="10981" width="4.140625" style="201" customWidth="1"/>
    <col min="10982" max="11230" width="13.140625" style="201"/>
    <col min="11231" max="11231" width="12.140625" style="201" customWidth="1"/>
    <col min="11232" max="11232" width="57.85546875" style="201" customWidth="1"/>
    <col min="11233" max="11233" width="6.42578125" style="201" customWidth="1"/>
    <col min="11234" max="11234" width="9.85546875" style="201" customWidth="1"/>
    <col min="11235" max="11235" width="12.140625" style="201" customWidth="1"/>
    <col min="11236" max="11236" width="15.42578125" style="201" customWidth="1"/>
    <col min="11237" max="11237" width="4.140625" style="201" customWidth="1"/>
    <col min="11238" max="11486" width="13.140625" style="201"/>
    <col min="11487" max="11487" width="12.140625" style="201" customWidth="1"/>
    <col min="11488" max="11488" width="57.85546875" style="201" customWidth="1"/>
    <col min="11489" max="11489" width="6.42578125" style="201" customWidth="1"/>
    <col min="11490" max="11490" width="9.85546875" style="201" customWidth="1"/>
    <col min="11491" max="11491" width="12.140625" style="201" customWidth="1"/>
    <col min="11492" max="11492" width="15.42578125" style="201" customWidth="1"/>
    <col min="11493" max="11493" width="4.140625" style="201" customWidth="1"/>
    <col min="11494" max="11742" width="13.140625" style="201"/>
    <col min="11743" max="11743" width="12.140625" style="201" customWidth="1"/>
    <col min="11744" max="11744" width="57.85546875" style="201" customWidth="1"/>
    <col min="11745" max="11745" width="6.42578125" style="201" customWidth="1"/>
    <col min="11746" max="11746" width="9.85546875" style="201" customWidth="1"/>
    <col min="11747" max="11747" width="12.140625" style="201" customWidth="1"/>
    <col min="11748" max="11748" width="15.42578125" style="201" customWidth="1"/>
    <col min="11749" max="11749" width="4.140625" style="201" customWidth="1"/>
    <col min="11750" max="11998" width="13.140625" style="201"/>
    <col min="11999" max="11999" width="12.140625" style="201" customWidth="1"/>
    <col min="12000" max="12000" width="57.85546875" style="201" customWidth="1"/>
    <col min="12001" max="12001" width="6.42578125" style="201" customWidth="1"/>
    <col min="12002" max="12002" width="9.85546875" style="201" customWidth="1"/>
    <col min="12003" max="12003" width="12.140625" style="201" customWidth="1"/>
    <col min="12004" max="12004" width="15.42578125" style="201" customWidth="1"/>
    <col min="12005" max="12005" width="4.140625" style="201" customWidth="1"/>
    <col min="12006" max="12254" width="13.140625" style="201"/>
    <col min="12255" max="12255" width="12.140625" style="201" customWidth="1"/>
    <col min="12256" max="12256" width="57.85546875" style="201" customWidth="1"/>
    <col min="12257" max="12257" width="6.42578125" style="201" customWidth="1"/>
    <col min="12258" max="12258" width="9.85546875" style="201" customWidth="1"/>
    <col min="12259" max="12259" width="12.140625" style="201" customWidth="1"/>
    <col min="12260" max="12260" width="15.42578125" style="201" customWidth="1"/>
    <col min="12261" max="12261" width="4.140625" style="201" customWidth="1"/>
    <col min="12262" max="12510" width="13.140625" style="201"/>
    <col min="12511" max="12511" width="12.140625" style="201" customWidth="1"/>
    <col min="12512" max="12512" width="57.85546875" style="201" customWidth="1"/>
    <col min="12513" max="12513" width="6.42578125" style="201" customWidth="1"/>
    <col min="12514" max="12514" width="9.85546875" style="201" customWidth="1"/>
    <col min="12515" max="12515" width="12.140625" style="201" customWidth="1"/>
    <col min="12516" max="12516" width="15.42578125" style="201" customWidth="1"/>
    <col min="12517" max="12517" width="4.140625" style="201" customWidth="1"/>
    <col min="12518" max="12766" width="13.140625" style="201"/>
    <col min="12767" max="12767" width="12.140625" style="201" customWidth="1"/>
    <col min="12768" max="12768" width="57.85546875" style="201" customWidth="1"/>
    <col min="12769" max="12769" width="6.42578125" style="201" customWidth="1"/>
    <col min="12770" max="12770" width="9.85546875" style="201" customWidth="1"/>
    <col min="12771" max="12771" width="12.140625" style="201" customWidth="1"/>
    <col min="12772" max="12772" width="15.42578125" style="201" customWidth="1"/>
    <col min="12773" max="12773" width="4.140625" style="201" customWidth="1"/>
    <col min="12774" max="13022" width="13.140625" style="201"/>
    <col min="13023" max="13023" width="12.140625" style="201" customWidth="1"/>
    <col min="13024" max="13024" width="57.85546875" style="201" customWidth="1"/>
    <col min="13025" max="13025" width="6.42578125" style="201" customWidth="1"/>
    <col min="13026" max="13026" width="9.85546875" style="201" customWidth="1"/>
    <col min="13027" max="13027" width="12.140625" style="201" customWidth="1"/>
    <col min="13028" max="13028" width="15.42578125" style="201" customWidth="1"/>
    <col min="13029" max="13029" width="4.140625" style="201" customWidth="1"/>
    <col min="13030" max="13278" width="13.140625" style="201"/>
    <col min="13279" max="13279" width="12.140625" style="201" customWidth="1"/>
    <col min="13280" max="13280" width="57.85546875" style="201" customWidth="1"/>
    <col min="13281" max="13281" width="6.42578125" style="201" customWidth="1"/>
    <col min="13282" max="13282" width="9.85546875" style="201" customWidth="1"/>
    <col min="13283" max="13283" width="12.140625" style="201" customWidth="1"/>
    <col min="13284" max="13284" width="15.42578125" style="201" customWidth="1"/>
    <col min="13285" max="13285" width="4.140625" style="201" customWidth="1"/>
    <col min="13286" max="13534" width="13.140625" style="201"/>
    <col min="13535" max="13535" width="12.140625" style="201" customWidth="1"/>
    <col min="13536" max="13536" width="57.85546875" style="201" customWidth="1"/>
    <col min="13537" max="13537" width="6.42578125" style="201" customWidth="1"/>
    <col min="13538" max="13538" width="9.85546875" style="201" customWidth="1"/>
    <col min="13539" max="13539" width="12.140625" style="201" customWidth="1"/>
    <col min="13540" max="13540" width="15.42578125" style="201" customWidth="1"/>
    <col min="13541" max="13541" width="4.140625" style="201" customWidth="1"/>
    <col min="13542" max="13790" width="13.140625" style="201"/>
    <col min="13791" max="13791" width="12.140625" style="201" customWidth="1"/>
    <col min="13792" max="13792" width="57.85546875" style="201" customWidth="1"/>
    <col min="13793" max="13793" width="6.42578125" style="201" customWidth="1"/>
    <col min="13794" max="13794" width="9.85546875" style="201" customWidth="1"/>
    <col min="13795" max="13795" width="12.140625" style="201" customWidth="1"/>
    <col min="13796" max="13796" width="15.42578125" style="201" customWidth="1"/>
    <col min="13797" max="13797" width="4.140625" style="201" customWidth="1"/>
    <col min="13798" max="14046" width="13.140625" style="201"/>
    <col min="14047" max="14047" width="12.140625" style="201" customWidth="1"/>
    <col min="14048" max="14048" width="57.85546875" style="201" customWidth="1"/>
    <col min="14049" max="14049" width="6.42578125" style="201" customWidth="1"/>
    <col min="14050" max="14050" width="9.85546875" style="201" customWidth="1"/>
    <col min="14051" max="14051" width="12.140625" style="201" customWidth="1"/>
    <col min="14052" max="14052" width="15.42578125" style="201" customWidth="1"/>
    <col min="14053" max="14053" width="4.140625" style="201" customWidth="1"/>
    <col min="14054" max="14302" width="13.140625" style="201"/>
    <col min="14303" max="14303" width="12.140625" style="201" customWidth="1"/>
    <col min="14304" max="14304" width="57.85546875" style="201" customWidth="1"/>
    <col min="14305" max="14305" width="6.42578125" style="201" customWidth="1"/>
    <col min="14306" max="14306" width="9.85546875" style="201" customWidth="1"/>
    <col min="14307" max="14307" width="12.140625" style="201" customWidth="1"/>
    <col min="14308" max="14308" width="15.42578125" style="201" customWidth="1"/>
    <col min="14309" max="14309" width="4.140625" style="201" customWidth="1"/>
    <col min="14310" max="14558" width="13.140625" style="201"/>
    <col min="14559" max="14559" width="12.140625" style="201" customWidth="1"/>
    <col min="14560" max="14560" width="57.85546875" style="201" customWidth="1"/>
    <col min="14561" max="14561" width="6.42578125" style="201" customWidth="1"/>
    <col min="14562" max="14562" width="9.85546875" style="201" customWidth="1"/>
    <col min="14563" max="14563" width="12.140625" style="201" customWidth="1"/>
    <col min="14564" max="14564" width="15.42578125" style="201" customWidth="1"/>
    <col min="14565" max="14565" width="4.140625" style="201" customWidth="1"/>
    <col min="14566" max="14814" width="13.140625" style="201"/>
    <col min="14815" max="14815" width="12.140625" style="201" customWidth="1"/>
    <col min="14816" max="14816" width="57.85546875" style="201" customWidth="1"/>
    <col min="14817" max="14817" width="6.42578125" style="201" customWidth="1"/>
    <col min="14818" max="14818" width="9.85546875" style="201" customWidth="1"/>
    <col min="14819" max="14819" width="12.140625" style="201" customWidth="1"/>
    <col min="14820" max="14820" width="15.42578125" style="201" customWidth="1"/>
    <col min="14821" max="14821" width="4.140625" style="201" customWidth="1"/>
    <col min="14822" max="15070" width="13.140625" style="201"/>
    <col min="15071" max="15071" width="12.140625" style="201" customWidth="1"/>
    <col min="15072" max="15072" width="57.85546875" style="201" customWidth="1"/>
    <col min="15073" max="15073" width="6.42578125" style="201" customWidth="1"/>
    <col min="15074" max="15074" width="9.85546875" style="201" customWidth="1"/>
    <col min="15075" max="15075" width="12.140625" style="201" customWidth="1"/>
    <col min="15076" max="15076" width="15.42578125" style="201" customWidth="1"/>
    <col min="15077" max="15077" width="4.140625" style="201" customWidth="1"/>
    <col min="15078" max="15326" width="13.140625" style="201"/>
    <col min="15327" max="15327" width="12.140625" style="201" customWidth="1"/>
    <col min="15328" max="15328" width="57.85546875" style="201" customWidth="1"/>
    <col min="15329" max="15329" width="6.42578125" style="201" customWidth="1"/>
    <col min="15330" max="15330" width="9.85546875" style="201" customWidth="1"/>
    <col min="15331" max="15331" width="12.140625" style="201" customWidth="1"/>
    <col min="15332" max="15332" width="15.42578125" style="201" customWidth="1"/>
    <col min="15333" max="15333" width="4.140625" style="201" customWidth="1"/>
    <col min="15334" max="15582" width="13.140625" style="201"/>
    <col min="15583" max="15583" width="12.140625" style="201" customWidth="1"/>
    <col min="15584" max="15584" width="57.85546875" style="201" customWidth="1"/>
    <col min="15585" max="15585" width="6.42578125" style="201" customWidth="1"/>
    <col min="15586" max="15586" width="9.85546875" style="201" customWidth="1"/>
    <col min="15587" max="15587" width="12.140625" style="201" customWidth="1"/>
    <col min="15588" max="15588" width="15.42578125" style="201" customWidth="1"/>
    <col min="15589" max="15589" width="4.140625" style="201" customWidth="1"/>
    <col min="15590" max="15838" width="13.140625" style="201"/>
    <col min="15839" max="15839" width="12.140625" style="201" customWidth="1"/>
    <col min="15840" max="15840" width="57.85546875" style="201" customWidth="1"/>
    <col min="15841" max="15841" width="6.42578125" style="201" customWidth="1"/>
    <col min="15842" max="15842" width="9.85546875" style="201" customWidth="1"/>
    <col min="15843" max="15843" width="12.140625" style="201" customWidth="1"/>
    <col min="15844" max="15844" width="15.42578125" style="201" customWidth="1"/>
    <col min="15845" max="15845" width="4.140625" style="201" customWidth="1"/>
    <col min="15846" max="16094" width="13.140625" style="201"/>
    <col min="16095" max="16095" width="12.140625" style="201" customWidth="1"/>
    <col min="16096" max="16096" width="57.85546875" style="201" customWidth="1"/>
    <col min="16097" max="16097" width="6.42578125" style="201" customWidth="1"/>
    <col min="16098" max="16098" width="9.85546875" style="201" customWidth="1"/>
    <col min="16099" max="16099" width="12.140625" style="201" customWidth="1"/>
    <col min="16100" max="16100" width="15.42578125" style="201" customWidth="1"/>
    <col min="16101" max="16101" width="4.140625" style="201" customWidth="1"/>
    <col min="16102" max="16384" width="13.140625" style="201"/>
  </cols>
  <sheetData>
    <row r="1" spans="1:8" s="115" customFormat="1" ht="34.5" customHeight="1" thickTop="1" thickBot="1" x14ac:dyDescent="0.3">
      <c r="A1" s="298" t="s">
        <v>8</v>
      </c>
      <c r="B1" s="299"/>
      <c r="C1" s="299"/>
      <c r="D1" s="299"/>
      <c r="E1" s="299"/>
      <c r="F1" s="300"/>
    </row>
    <row r="2" spans="1:8" s="115" customFormat="1" ht="32.25" customHeight="1" thickTop="1" thickBot="1" x14ac:dyDescent="0.3">
      <c r="A2" s="275" t="s">
        <v>184</v>
      </c>
      <c r="B2" s="276"/>
      <c r="C2" s="276"/>
      <c r="D2" s="276"/>
      <c r="E2" s="276"/>
      <c r="F2" s="277"/>
    </row>
    <row r="3" spans="1:8" s="115" customFormat="1" ht="32.25" customHeight="1" thickTop="1" thickBot="1" x14ac:dyDescent="0.3">
      <c r="A3" s="298" t="s">
        <v>224</v>
      </c>
      <c r="B3" s="299"/>
      <c r="C3" s="299"/>
      <c r="D3" s="299"/>
      <c r="E3" s="299"/>
      <c r="F3" s="300"/>
    </row>
    <row r="4" spans="1:8" s="115" customFormat="1" ht="31.5" customHeight="1" thickTop="1" thickBot="1" x14ac:dyDescent="0.3">
      <c r="A4" s="320" t="s">
        <v>3</v>
      </c>
      <c r="B4" s="321"/>
      <c r="C4" s="321"/>
      <c r="D4" s="321"/>
      <c r="E4" s="321"/>
      <c r="F4" s="322"/>
    </row>
    <row r="5" spans="1:8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6" t="s">
        <v>14</v>
      </c>
      <c r="F5" s="7" t="s">
        <v>15</v>
      </c>
    </row>
    <row r="6" spans="1:8" ht="12.75" thickTop="1" x14ac:dyDescent="0.25">
      <c r="A6" s="195"/>
      <c r="B6" s="196"/>
      <c r="C6" s="253"/>
      <c r="D6" s="198"/>
      <c r="E6" s="199"/>
      <c r="F6" s="200"/>
    </row>
    <row r="7" spans="1:8" s="115" customFormat="1" ht="15.75" x14ac:dyDescent="0.25">
      <c r="A7" s="202">
        <v>2.1</v>
      </c>
      <c r="B7" s="203" t="s">
        <v>16</v>
      </c>
      <c r="C7" s="107"/>
      <c r="D7" s="204"/>
      <c r="E7" s="26"/>
      <c r="F7" s="205"/>
    </row>
    <row r="8" spans="1:8" s="115" customFormat="1" ht="15" customHeight="1" x14ac:dyDescent="0.25">
      <c r="A8" s="206">
        <f>A7+0.001</f>
        <v>2.101</v>
      </c>
      <c r="B8" s="224" t="s">
        <v>17</v>
      </c>
      <c r="C8" s="107" t="s">
        <v>186</v>
      </c>
      <c r="D8" s="204">
        <v>1</v>
      </c>
      <c r="E8" s="315" t="s">
        <v>19</v>
      </c>
      <c r="F8" s="316"/>
      <c r="H8" s="115" t="s">
        <v>6</v>
      </c>
    </row>
    <row r="9" spans="1:8" s="115" customFormat="1" ht="24" x14ac:dyDescent="0.25">
      <c r="A9" s="206">
        <f>A8+0.001</f>
        <v>2.1019999999999999</v>
      </c>
      <c r="B9" s="224" t="s">
        <v>20</v>
      </c>
      <c r="C9" s="107" t="s">
        <v>186</v>
      </c>
      <c r="D9" s="204">
        <v>1</v>
      </c>
      <c r="E9" s="315" t="s">
        <v>21</v>
      </c>
      <c r="F9" s="316"/>
    </row>
    <row r="10" spans="1:8" s="115" customFormat="1" ht="15.75" x14ac:dyDescent="0.25">
      <c r="A10" s="206">
        <f>A9+0.001</f>
        <v>2.1029999999999998</v>
      </c>
      <c r="B10" s="211" t="s">
        <v>225</v>
      </c>
      <c r="C10" s="107" t="s">
        <v>186</v>
      </c>
      <c r="D10" s="254">
        <v>1</v>
      </c>
      <c r="E10" s="26"/>
      <c r="F10" s="214"/>
    </row>
    <row r="11" spans="1:8" s="115" customFormat="1" ht="15.75" x14ac:dyDescent="0.25">
      <c r="A11" s="206"/>
      <c r="B11" s="211"/>
      <c r="C11" s="212"/>
      <c r="D11" s="254"/>
      <c r="E11" s="255"/>
      <c r="F11" s="214"/>
    </row>
    <row r="12" spans="1:8" customFormat="1" ht="12" customHeight="1" x14ac:dyDescent="0.25">
      <c r="A12" s="28"/>
      <c r="B12" s="29" t="s">
        <v>31</v>
      </c>
      <c r="C12" s="30"/>
      <c r="D12" s="31"/>
      <c r="E12" s="32"/>
      <c r="F12" s="33"/>
    </row>
    <row r="13" spans="1:8" customFormat="1" ht="12" customHeight="1" x14ac:dyDescent="0.25">
      <c r="A13" s="28"/>
      <c r="B13" s="29" t="s">
        <v>32</v>
      </c>
      <c r="C13" s="30"/>
      <c r="D13" s="31"/>
      <c r="E13" s="32"/>
      <c r="F13" s="33"/>
    </row>
    <row r="14" spans="1:8" customFormat="1" ht="12" customHeight="1" x14ac:dyDescent="0.25">
      <c r="A14" s="28"/>
      <c r="B14" s="29" t="s">
        <v>33</v>
      </c>
      <c r="C14" s="30"/>
      <c r="D14" s="31"/>
      <c r="E14" s="32"/>
      <c r="F14" s="33"/>
    </row>
    <row r="15" spans="1:8" customFormat="1" ht="12" customHeight="1" x14ac:dyDescent="0.25">
      <c r="A15" s="28"/>
      <c r="B15" s="29" t="s">
        <v>34</v>
      </c>
      <c r="C15" s="34"/>
      <c r="D15" s="35"/>
      <c r="E15" s="26"/>
      <c r="F15" s="36"/>
    </row>
    <row r="16" spans="1:8" customFormat="1" ht="12" customHeight="1" x14ac:dyDescent="0.25">
      <c r="A16" s="28"/>
      <c r="B16" s="29" t="s">
        <v>35</v>
      </c>
      <c r="C16" s="30"/>
      <c r="D16" s="31"/>
      <c r="E16" s="32"/>
      <c r="F16" s="33"/>
    </row>
    <row r="17" spans="1:6" customFormat="1" ht="12" customHeight="1" x14ac:dyDescent="0.25">
      <c r="A17" s="28"/>
      <c r="B17" s="29" t="s">
        <v>36</v>
      </c>
      <c r="C17" s="30"/>
      <c r="D17" s="31"/>
      <c r="E17" s="32"/>
      <c r="F17" s="33"/>
    </row>
    <row r="18" spans="1:6" customFormat="1" ht="12" customHeight="1" x14ac:dyDescent="0.25">
      <c r="A18" s="28"/>
      <c r="B18" s="29" t="s">
        <v>37</v>
      </c>
      <c r="C18" s="30"/>
      <c r="D18" s="31"/>
      <c r="E18" s="32"/>
      <c r="F18" s="33"/>
    </row>
    <row r="19" spans="1:6" customFormat="1" ht="12" customHeight="1" x14ac:dyDescent="0.25">
      <c r="A19" s="28"/>
      <c r="B19" s="29" t="s">
        <v>38</v>
      </c>
      <c r="C19" s="30"/>
      <c r="D19" s="31"/>
      <c r="E19" s="32"/>
      <c r="F19" s="33"/>
    </row>
    <row r="20" spans="1:6" customFormat="1" ht="12" customHeight="1" x14ac:dyDescent="0.25">
      <c r="A20" s="28"/>
      <c r="B20" s="29" t="s">
        <v>39</v>
      </c>
      <c r="C20" s="30"/>
      <c r="D20" s="31"/>
      <c r="E20" s="32"/>
      <c r="F20" s="33"/>
    </row>
    <row r="21" spans="1:6" customFormat="1" ht="12" customHeight="1" x14ac:dyDescent="0.25">
      <c r="A21" s="28"/>
      <c r="B21" s="29" t="s">
        <v>40</v>
      </c>
      <c r="C21" s="30"/>
      <c r="D21" s="31"/>
      <c r="E21" s="32"/>
      <c r="F21" s="33"/>
    </row>
    <row r="22" spans="1:6" customFormat="1" ht="12" customHeight="1" x14ac:dyDescent="0.25">
      <c r="A22" s="28"/>
      <c r="B22" s="29" t="s">
        <v>41</v>
      </c>
      <c r="C22" s="30"/>
      <c r="D22" s="31"/>
      <c r="E22" s="32"/>
      <c r="F22" s="33"/>
    </row>
    <row r="23" spans="1:6" customFormat="1" ht="12" customHeight="1" x14ac:dyDescent="0.25">
      <c r="A23" s="28"/>
      <c r="B23" s="29" t="s">
        <v>42</v>
      </c>
      <c r="C23" s="30"/>
      <c r="D23" s="31"/>
      <c r="E23" s="32"/>
      <c r="F23" s="33"/>
    </row>
    <row r="24" spans="1:6" customFormat="1" ht="12" customHeight="1" x14ac:dyDescent="0.25">
      <c r="A24" s="28"/>
      <c r="B24" s="29" t="s">
        <v>43</v>
      </c>
      <c r="C24" s="30"/>
      <c r="D24" s="31"/>
      <c r="E24" s="32"/>
      <c r="F24" s="33"/>
    </row>
    <row r="25" spans="1:6" customFormat="1" ht="12" customHeight="1" x14ac:dyDescent="0.25">
      <c r="A25" s="28"/>
      <c r="B25" s="29" t="s">
        <v>44</v>
      </c>
      <c r="C25" s="30"/>
      <c r="D25" s="31"/>
      <c r="E25" s="32"/>
      <c r="F25" s="33"/>
    </row>
    <row r="26" spans="1:6" customFormat="1" ht="12" customHeight="1" x14ac:dyDescent="0.25">
      <c r="A26" s="28"/>
      <c r="B26" s="29" t="s">
        <v>45</v>
      </c>
      <c r="C26" s="30"/>
      <c r="D26" s="31"/>
      <c r="E26" s="32"/>
      <c r="F26" s="33"/>
    </row>
    <row r="27" spans="1:6" customFormat="1" ht="12" customHeight="1" x14ac:dyDescent="0.25">
      <c r="A27" s="28"/>
      <c r="B27" s="29" t="s">
        <v>46</v>
      </c>
      <c r="C27" s="30"/>
      <c r="D27" s="31"/>
      <c r="E27" s="32"/>
      <c r="F27" s="33"/>
    </row>
    <row r="28" spans="1:6" customFormat="1" ht="12" customHeight="1" x14ac:dyDescent="0.25">
      <c r="A28" s="28"/>
      <c r="B28" s="29" t="s">
        <v>47</v>
      </c>
      <c r="C28" s="30"/>
      <c r="D28" s="31"/>
      <c r="E28" s="32"/>
      <c r="F28" s="33"/>
    </row>
    <row r="29" spans="1:6" customFormat="1" ht="12" customHeight="1" x14ac:dyDescent="0.25">
      <c r="A29" s="28"/>
      <c r="B29" s="29" t="s">
        <v>48</v>
      </c>
      <c r="C29" s="30"/>
      <c r="D29" s="31"/>
      <c r="E29" s="32"/>
      <c r="F29" s="33"/>
    </row>
    <row r="30" spans="1:6" s="115" customFormat="1" ht="16.5" thickBot="1" x14ac:dyDescent="0.3">
      <c r="A30" s="206"/>
      <c r="B30" s="215"/>
      <c r="C30" s="105"/>
      <c r="D30" s="216"/>
      <c r="E30" s="59"/>
      <c r="F30" s="217"/>
    </row>
    <row r="31" spans="1:6" s="115" customFormat="1" ht="28.5" customHeight="1" thickTop="1" thickBot="1" x14ac:dyDescent="0.3">
      <c r="A31" s="202"/>
      <c r="B31" s="215"/>
      <c r="C31" s="306" t="str">
        <f>B7</f>
        <v>TRAVAUX PRELIMINAIRES</v>
      </c>
      <c r="D31" s="307"/>
      <c r="E31" s="308"/>
      <c r="F31" s="218"/>
    </row>
    <row r="32" spans="1:6" s="115" customFormat="1" ht="17.25" thickTop="1" thickBot="1" x14ac:dyDescent="0.3">
      <c r="A32" s="219"/>
      <c r="B32" s="220"/>
      <c r="C32" s="253"/>
      <c r="D32" s="198"/>
      <c r="E32" s="199"/>
      <c r="F32" s="200"/>
    </row>
    <row r="33" spans="1:8" s="115" customFormat="1" ht="15.75" customHeight="1" thickTop="1" x14ac:dyDescent="0.25">
      <c r="A33" s="219"/>
      <c r="B33" s="268" t="s">
        <v>49</v>
      </c>
      <c r="C33" s="107"/>
      <c r="D33" s="204"/>
      <c r="E33" s="26"/>
      <c r="F33" s="205"/>
    </row>
    <row r="34" spans="1:8" s="115" customFormat="1" ht="15.75" x14ac:dyDescent="0.25">
      <c r="A34" s="219"/>
      <c r="B34" s="269"/>
      <c r="C34" s="107"/>
      <c r="D34" s="204"/>
      <c r="E34" s="26"/>
      <c r="F34" s="205"/>
    </row>
    <row r="35" spans="1:8" s="115" customFormat="1" ht="15.75" x14ac:dyDescent="0.25">
      <c r="A35" s="219"/>
      <c r="B35" s="269"/>
      <c r="C35" s="107"/>
      <c r="D35" s="204"/>
      <c r="E35" s="26"/>
      <c r="F35" s="205"/>
    </row>
    <row r="36" spans="1:8" s="115" customFormat="1" ht="15.75" x14ac:dyDescent="0.25">
      <c r="A36" s="219" t="s">
        <v>6</v>
      </c>
      <c r="B36" s="269"/>
      <c r="C36" s="107"/>
      <c r="D36" s="204"/>
      <c r="E36" s="26"/>
      <c r="F36" s="205"/>
    </row>
    <row r="37" spans="1:8" s="115" customFormat="1" ht="16.5" thickBot="1" x14ac:dyDescent="0.3">
      <c r="A37" s="219"/>
      <c r="B37" s="270"/>
      <c r="C37" s="107"/>
      <c r="D37" s="204"/>
      <c r="E37" s="26"/>
      <c r="F37" s="205"/>
    </row>
    <row r="38" spans="1:8" s="115" customFormat="1" ht="16.5" thickTop="1" x14ac:dyDescent="0.25">
      <c r="A38" s="219"/>
      <c r="B38" s="203"/>
      <c r="C38" s="107"/>
      <c r="D38" s="204"/>
      <c r="E38" s="26"/>
      <c r="F38" s="205"/>
    </row>
    <row r="39" spans="1:8" s="222" customFormat="1" ht="18.75" customHeight="1" x14ac:dyDescent="0.25">
      <c r="A39" s="202">
        <f>A7+0.1</f>
        <v>2.2000000000000002</v>
      </c>
      <c r="B39" s="221" t="s">
        <v>188</v>
      </c>
      <c r="C39" s="107"/>
      <c r="D39" s="204"/>
      <c r="E39" s="26"/>
      <c r="F39" s="205"/>
    </row>
    <row r="40" spans="1:8" s="222" customFormat="1" ht="24" x14ac:dyDescent="0.25">
      <c r="A40" s="202">
        <f>A39+0.01</f>
        <v>2.21</v>
      </c>
      <c r="B40" s="221" t="s">
        <v>189</v>
      </c>
      <c r="C40" s="107"/>
      <c r="D40" s="204"/>
      <c r="E40" s="26"/>
      <c r="F40" s="205"/>
    </row>
    <row r="41" spans="1:8" s="222" customFormat="1" ht="14.25" customHeight="1" x14ac:dyDescent="0.25">
      <c r="A41" s="223"/>
      <c r="B41" s="224" t="s">
        <v>190</v>
      </c>
      <c r="C41" s="107" t="s">
        <v>186</v>
      </c>
      <c r="D41" s="204">
        <v>1</v>
      </c>
      <c r="E41" s="26"/>
      <c r="F41" s="205"/>
    </row>
    <row r="42" spans="1:8" s="222" customFormat="1" ht="12.75" x14ac:dyDescent="0.25">
      <c r="A42" s="223"/>
      <c r="B42" s="224" t="s">
        <v>191</v>
      </c>
      <c r="C42" s="107" t="s">
        <v>186</v>
      </c>
      <c r="D42" s="204">
        <v>1</v>
      </c>
      <c r="E42" s="26"/>
      <c r="F42" s="205"/>
    </row>
    <row r="43" spans="1:8" s="222" customFormat="1" ht="12.75" x14ac:dyDescent="0.25">
      <c r="A43" s="223"/>
      <c r="B43" s="224"/>
      <c r="C43" s="107"/>
      <c r="D43" s="204"/>
      <c r="E43" s="26"/>
      <c r="F43" s="205"/>
    </row>
    <row r="44" spans="1:8" s="222" customFormat="1" ht="12.75" x14ac:dyDescent="0.25">
      <c r="A44" s="202">
        <f>A40+0.01</f>
        <v>2.2199999999999998</v>
      </c>
      <c r="B44" s="221" t="s">
        <v>192</v>
      </c>
      <c r="C44" s="107"/>
      <c r="D44" s="204"/>
      <c r="E44" s="26"/>
      <c r="F44" s="205"/>
    </row>
    <row r="45" spans="1:8" s="222" customFormat="1" ht="12.75" x14ac:dyDescent="0.25">
      <c r="A45" s="225"/>
      <c r="B45" s="224" t="s">
        <v>193</v>
      </c>
      <c r="C45" s="107" t="s">
        <v>71</v>
      </c>
      <c r="D45" s="204">
        <v>14.399999999999999</v>
      </c>
      <c r="E45" s="26"/>
      <c r="F45" s="205"/>
    </row>
    <row r="46" spans="1:8" s="222" customFormat="1" ht="12.75" x14ac:dyDescent="0.25">
      <c r="A46" s="225"/>
      <c r="B46" s="224"/>
      <c r="C46" s="107"/>
      <c r="D46" s="226"/>
      <c r="E46" s="26"/>
      <c r="F46" s="205"/>
    </row>
    <row r="47" spans="1:8" s="222" customFormat="1" ht="24" x14ac:dyDescent="0.25">
      <c r="A47" s="202">
        <f>A44+0.01</f>
        <v>2.2299999999999995</v>
      </c>
      <c r="B47" s="221" t="s">
        <v>194</v>
      </c>
      <c r="C47" s="107"/>
      <c r="D47" s="226"/>
      <c r="E47" s="26"/>
      <c r="F47" s="205"/>
    </row>
    <row r="48" spans="1:8" s="227" customFormat="1" ht="12.75" x14ac:dyDescent="0.25">
      <c r="A48" s="223"/>
      <c r="B48" s="224" t="s">
        <v>195</v>
      </c>
      <c r="C48" s="107" t="s">
        <v>71</v>
      </c>
      <c r="D48" s="204">
        <f>D45*0.25</f>
        <v>3.5999999999999996</v>
      </c>
      <c r="E48" s="26"/>
      <c r="F48" s="205"/>
      <c r="H48" s="222"/>
    </row>
    <row r="49" spans="1:9" s="230" customFormat="1" ht="15.75" thickBot="1" x14ac:dyDescent="0.3">
      <c r="A49" s="228"/>
      <c r="B49" s="229" t="s">
        <v>196</v>
      </c>
      <c r="C49" s="105" t="s">
        <v>71</v>
      </c>
      <c r="D49" s="216">
        <f>D45*0.75</f>
        <v>10.799999999999999</v>
      </c>
      <c r="E49" s="59"/>
      <c r="F49" s="217"/>
      <c r="H49" s="222"/>
      <c r="I49" s="222"/>
    </row>
    <row r="50" spans="1:9" s="230" customFormat="1" ht="15.75" thickTop="1" x14ac:dyDescent="0.25">
      <c r="A50" s="202">
        <f>A47+0.01</f>
        <v>2.2399999999999993</v>
      </c>
      <c r="B50" s="235" t="s">
        <v>197</v>
      </c>
      <c r="C50" s="197" t="s">
        <v>71</v>
      </c>
      <c r="D50" s="236">
        <f>D45</f>
        <v>14.399999999999999</v>
      </c>
      <c r="E50" s="75"/>
      <c r="F50" s="237"/>
      <c r="H50" s="222"/>
      <c r="I50" s="222"/>
    </row>
    <row r="51" spans="1:9" s="230" customFormat="1" ht="15" x14ac:dyDescent="0.25">
      <c r="A51" s="202"/>
      <c r="B51" s="235"/>
      <c r="C51" s="197"/>
      <c r="D51" s="236"/>
      <c r="E51" s="75"/>
      <c r="F51" s="237"/>
      <c r="H51" s="222"/>
      <c r="I51" s="222"/>
    </row>
    <row r="52" spans="1:9" s="230" customFormat="1" ht="15" x14ac:dyDescent="0.25">
      <c r="A52" s="202">
        <f>A50+0.01</f>
        <v>2.2499999999999991</v>
      </c>
      <c r="B52" s="221" t="s">
        <v>198</v>
      </c>
      <c r="C52" s="107" t="s">
        <v>71</v>
      </c>
      <c r="D52" s="204">
        <f>165*0.2*0.03</f>
        <v>0.99</v>
      </c>
      <c r="E52" s="26"/>
      <c r="F52" s="205"/>
      <c r="H52" s="222"/>
      <c r="I52" s="222"/>
    </row>
    <row r="53" spans="1:9" s="230" customFormat="1" ht="15" x14ac:dyDescent="0.25">
      <c r="A53" s="202"/>
      <c r="B53" s="221"/>
      <c r="C53" s="107"/>
      <c r="D53" s="204"/>
      <c r="E53" s="26"/>
      <c r="F53" s="205"/>
      <c r="H53" s="222"/>
      <c r="I53" s="222"/>
    </row>
    <row r="54" spans="1:9" s="230" customFormat="1" ht="15" x14ac:dyDescent="0.25">
      <c r="A54" s="202">
        <f>A52+0.01</f>
        <v>2.2599999999999989</v>
      </c>
      <c r="B54" s="221" t="s">
        <v>199</v>
      </c>
      <c r="C54" s="107" t="s">
        <v>71</v>
      </c>
      <c r="D54" s="204">
        <f>(D49+D48)*0.1</f>
        <v>1.44</v>
      </c>
      <c r="E54" s="26"/>
      <c r="F54" s="205"/>
      <c r="H54" s="222"/>
      <c r="I54" s="227"/>
    </row>
    <row r="55" spans="1:9" s="230" customFormat="1" ht="15" x14ac:dyDescent="0.25">
      <c r="A55" s="202"/>
      <c r="B55" s="221"/>
      <c r="C55" s="107"/>
      <c r="D55" s="204"/>
      <c r="E55" s="26"/>
      <c r="F55" s="205"/>
      <c r="H55" s="222"/>
      <c r="I55" s="227"/>
    </row>
    <row r="56" spans="1:9" s="230" customFormat="1" ht="15" x14ac:dyDescent="0.25">
      <c r="A56" s="202">
        <f>A54+0.01</f>
        <v>2.2699999999999987</v>
      </c>
      <c r="B56" s="221" t="s">
        <v>200</v>
      </c>
      <c r="C56" s="107"/>
      <c r="D56" s="204"/>
      <c r="E56" s="26"/>
      <c r="F56" s="205"/>
      <c r="H56" s="222"/>
      <c r="I56" s="227"/>
    </row>
    <row r="57" spans="1:9" s="230" customFormat="1" ht="15" x14ac:dyDescent="0.25">
      <c r="A57" s="206">
        <f>A56+0.001</f>
        <v>2.2709999999999986</v>
      </c>
      <c r="B57" s="224" t="s">
        <v>201</v>
      </c>
      <c r="C57" s="107"/>
      <c r="D57" s="204"/>
      <c r="E57" s="26"/>
      <c r="F57" s="205"/>
      <c r="H57" s="222"/>
      <c r="I57" s="256"/>
    </row>
    <row r="58" spans="1:9" s="230" customFormat="1" ht="15" x14ac:dyDescent="0.25">
      <c r="A58" s="223"/>
      <c r="B58" s="238" t="s">
        <v>202</v>
      </c>
      <c r="C58" s="107" t="s">
        <v>57</v>
      </c>
      <c r="D58" s="204">
        <v>30</v>
      </c>
      <c r="E58" s="26"/>
      <c r="F58" s="205"/>
      <c r="H58" s="222"/>
      <c r="I58" s="222"/>
    </row>
    <row r="59" spans="1:9" s="230" customFormat="1" ht="15" x14ac:dyDescent="0.25">
      <c r="A59" s="223"/>
      <c r="B59" s="238" t="s">
        <v>204</v>
      </c>
      <c r="C59" s="107" t="s">
        <v>57</v>
      </c>
      <c r="D59" s="204">
        <v>0</v>
      </c>
      <c r="E59" s="26"/>
      <c r="F59" s="261" t="s">
        <v>205</v>
      </c>
    </row>
    <row r="60" spans="1:9" s="230" customFormat="1" ht="15" x14ac:dyDescent="0.25">
      <c r="A60" s="223"/>
      <c r="B60" s="224" t="s">
        <v>206</v>
      </c>
      <c r="C60" s="107" t="s">
        <v>57</v>
      </c>
      <c r="D60" s="204">
        <v>30</v>
      </c>
      <c r="E60" s="26"/>
      <c r="F60" s="205"/>
    </row>
    <row r="61" spans="1:9" s="230" customFormat="1" ht="15" x14ac:dyDescent="0.25">
      <c r="A61" s="206">
        <f>A57+0.001</f>
        <v>2.2719999999999985</v>
      </c>
      <c r="B61" s="224" t="s">
        <v>207</v>
      </c>
      <c r="C61" s="107"/>
      <c r="D61" s="204"/>
      <c r="E61" s="26"/>
      <c r="F61" s="205"/>
      <c r="H61" s="227"/>
      <c r="I61" s="256"/>
    </row>
    <row r="62" spans="1:9" s="230" customFormat="1" ht="15" x14ac:dyDescent="0.25">
      <c r="A62" s="223"/>
      <c r="B62" s="238" t="s">
        <v>208</v>
      </c>
      <c r="C62" s="107" t="s">
        <v>57</v>
      </c>
      <c r="D62" s="204">
        <v>45</v>
      </c>
      <c r="E62" s="26"/>
      <c r="F62" s="205"/>
      <c r="H62" s="227"/>
      <c r="I62" s="227"/>
    </row>
    <row r="63" spans="1:9" s="230" customFormat="1" ht="15" x14ac:dyDescent="0.25">
      <c r="A63" s="223"/>
      <c r="B63" s="224" t="s">
        <v>209</v>
      </c>
      <c r="C63" s="107" t="s">
        <v>57</v>
      </c>
      <c r="D63" s="204">
        <v>30</v>
      </c>
      <c r="E63" s="26"/>
      <c r="F63" s="205"/>
    </row>
    <row r="64" spans="1:9" s="230" customFormat="1" ht="15" x14ac:dyDescent="0.25">
      <c r="A64" s="223"/>
      <c r="B64" s="224"/>
      <c r="C64" s="107"/>
      <c r="D64" s="204"/>
      <c r="E64" s="26"/>
      <c r="F64" s="205"/>
    </row>
    <row r="65" spans="1:9" s="230" customFormat="1" ht="15" x14ac:dyDescent="0.25">
      <c r="A65" s="202">
        <f>A56+0.01</f>
        <v>2.2799999999999985</v>
      </c>
      <c r="B65" s="221" t="s">
        <v>210</v>
      </c>
      <c r="C65" s="107"/>
      <c r="D65" s="204"/>
      <c r="E65" s="26"/>
      <c r="F65" s="205"/>
    </row>
    <row r="66" spans="1:9" s="230" customFormat="1" ht="15" x14ac:dyDescent="0.25">
      <c r="A66" s="206">
        <f>A65+0.001</f>
        <v>2.2809999999999984</v>
      </c>
      <c r="B66" s="224" t="s">
        <v>226</v>
      </c>
      <c r="C66" s="107"/>
      <c r="D66" s="204"/>
      <c r="E66" s="26"/>
      <c r="F66" s="205"/>
    </row>
    <row r="67" spans="1:9" s="230" customFormat="1" ht="15" x14ac:dyDescent="0.25">
      <c r="A67" s="223"/>
      <c r="B67" s="224" t="s">
        <v>212</v>
      </c>
      <c r="C67" s="107" t="s">
        <v>12</v>
      </c>
      <c r="D67" s="204">
        <v>1</v>
      </c>
      <c r="E67" s="26"/>
      <c r="F67" s="205"/>
    </row>
    <row r="68" spans="1:9" s="230" customFormat="1" ht="15" x14ac:dyDescent="0.25">
      <c r="A68" s="223"/>
      <c r="B68" s="224" t="s">
        <v>213</v>
      </c>
      <c r="C68" s="107" t="s">
        <v>12</v>
      </c>
      <c r="D68" s="204">
        <v>1</v>
      </c>
      <c r="E68" s="26"/>
      <c r="F68" s="205"/>
    </row>
    <row r="69" spans="1:9" s="230" customFormat="1" ht="15" x14ac:dyDescent="0.25">
      <c r="A69" s="223"/>
      <c r="B69" s="224" t="s">
        <v>215</v>
      </c>
      <c r="C69" s="107" t="s">
        <v>12</v>
      </c>
      <c r="D69" s="204">
        <v>1</v>
      </c>
      <c r="E69" s="26"/>
      <c r="F69" s="205"/>
    </row>
    <row r="70" spans="1:9" s="230" customFormat="1" ht="15" x14ac:dyDescent="0.25">
      <c r="A70" s="206">
        <f>A66+0.001</f>
        <v>2.2819999999999983</v>
      </c>
      <c r="B70" s="224" t="s">
        <v>227</v>
      </c>
      <c r="C70" s="107"/>
      <c r="D70" s="204"/>
      <c r="E70" s="26"/>
      <c r="F70" s="205"/>
    </row>
    <row r="71" spans="1:9" s="230" customFormat="1" ht="15" x14ac:dyDescent="0.25">
      <c r="A71" s="223"/>
      <c r="B71" s="224" t="s">
        <v>212</v>
      </c>
      <c r="C71" s="107" t="s">
        <v>12</v>
      </c>
      <c r="D71" s="204">
        <f>D67</f>
        <v>1</v>
      </c>
      <c r="E71" s="26"/>
      <c r="F71" s="205"/>
    </row>
    <row r="72" spans="1:9" s="230" customFormat="1" ht="15" x14ac:dyDescent="0.25">
      <c r="A72" s="223"/>
      <c r="B72" s="224" t="s">
        <v>213</v>
      </c>
      <c r="C72" s="107" t="s">
        <v>12</v>
      </c>
      <c r="D72" s="204">
        <f>D68</f>
        <v>1</v>
      </c>
      <c r="E72" s="26"/>
      <c r="F72" s="205"/>
    </row>
    <row r="73" spans="1:9" s="230" customFormat="1" ht="15" x14ac:dyDescent="0.25">
      <c r="A73" s="223"/>
      <c r="B73" s="224" t="s">
        <v>215</v>
      </c>
      <c r="C73" s="107" t="s">
        <v>12</v>
      </c>
      <c r="D73" s="204">
        <f>D69</f>
        <v>1</v>
      </c>
      <c r="E73" s="26"/>
      <c r="F73" s="205"/>
    </row>
    <row r="74" spans="1:9" s="230" customFormat="1" ht="15" x14ac:dyDescent="0.25">
      <c r="A74" s="223"/>
      <c r="B74" s="224" t="s">
        <v>216</v>
      </c>
      <c r="C74" s="107" t="s">
        <v>12</v>
      </c>
      <c r="D74" s="204">
        <v>5</v>
      </c>
      <c r="E74" s="26"/>
      <c r="F74" s="205"/>
    </row>
    <row r="75" spans="1:9" s="230" customFormat="1" ht="15.75" thickBot="1" x14ac:dyDescent="0.3">
      <c r="A75" s="223"/>
      <c r="B75" s="224"/>
      <c r="C75" s="107"/>
      <c r="D75" s="204"/>
      <c r="E75" s="26"/>
      <c r="F75" s="205"/>
    </row>
    <row r="76" spans="1:9" ht="30" customHeight="1" thickTop="1" thickBot="1" x14ac:dyDescent="0.3">
      <c r="A76" s="317" t="s">
        <v>223</v>
      </c>
      <c r="B76" s="318"/>
      <c r="C76" s="318"/>
      <c r="D76" s="318"/>
      <c r="E76" s="319"/>
      <c r="F76" s="246"/>
    </row>
    <row r="77" spans="1:9" ht="12.75" thickTop="1" x14ac:dyDescent="0.25"/>
    <row r="79" spans="1:9" s="248" customFormat="1" x14ac:dyDescent="0.25">
      <c r="A79" s="1" t="s">
        <v>7</v>
      </c>
      <c r="C79" s="249"/>
      <c r="D79" s="250"/>
      <c r="E79" s="251"/>
      <c r="F79" s="252"/>
      <c r="G79" s="201"/>
      <c r="H79" s="201"/>
      <c r="I79" s="201"/>
    </row>
  </sheetData>
  <mergeCells count="9">
    <mergeCell ref="C31:E31"/>
    <mergeCell ref="B33:B37"/>
    <mergeCell ref="A76:E76"/>
    <mergeCell ref="A1:F1"/>
    <mergeCell ref="A2:F2"/>
    <mergeCell ref="A3:F3"/>
    <mergeCell ref="A4:F4"/>
    <mergeCell ref="E8:F8"/>
    <mergeCell ref="E9:F9"/>
  </mergeCells>
  <conditionalFormatting sqref="E10">
    <cfRule type="cellIs" dxfId="5" priority="1" operator="equal">
      <formula>0</formula>
    </cfRule>
  </conditionalFormatting>
  <conditionalFormatting sqref="E41:E42 E44:E45 E48:E50">
    <cfRule type="cellIs" dxfId="4" priority="2" operator="equal">
      <formula>0</formula>
    </cfRule>
  </conditionalFormatting>
  <conditionalFormatting sqref="E52 E54">
    <cfRule type="cellIs" dxfId="3" priority="3" operator="equal">
      <formula>0</formula>
    </cfRule>
  </conditionalFormatting>
  <conditionalFormatting sqref="E58:E60 E62:E63">
    <cfRule type="cellIs" dxfId="2" priority="4" operator="equal">
      <formula>0</formula>
    </cfRule>
  </conditionalFormatting>
  <conditionalFormatting sqref="E67:E69 E71:E74">
    <cfRule type="cellIs" dxfId="1" priority="5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02 : RESEAUX SECS 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4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3A95-8844-4FEE-A8FD-C7DF2C7578A6}">
  <sheetPr>
    <pageSetUpPr fitToPage="1"/>
  </sheetPr>
  <dimension ref="A1:F44"/>
  <sheetViews>
    <sheetView tabSelected="1" zoomScale="115" zoomScaleNormal="115" zoomScaleSheetLayoutView="100" workbookViewId="0">
      <selection activeCell="B18" sqref="B18"/>
    </sheetView>
  </sheetViews>
  <sheetFormatPr baseColWidth="10" defaultColWidth="13.140625" defaultRowHeight="12" x14ac:dyDescent="0.25"/>
  <cols>
    <col min="1" max="1" width="7.7109375" style="247" customWidth="1"/>
    <col min="2" max="2" width="46.7109375" style="248" customWidth="1"/>
    <col min="3" max="3" width="4.7109375" style="249" customWidth="1"/>
    <col min="4" max="4" width="11.7109375" style="250" customWidth="1"/>
    <col min="5" max="5" width="12.7109375" style="260" customWidth="1"/>
    <col min="6" max="6" width="17.7109375" style="252" customWidth="1"/>
    <col min="7" max="219" width="13.140625" style="201"/>
    <col min="220" max="220" width="12.140625" style="201" customWidth="1"/>
    <col min="221" max="221" width="57.85546875" style="201" customWidth="1"/>
    <col min="222" max="222" width="6.42578125" style="201" customWidth="1"/>
    <col min="223" max="223" width="9.85546875" style="201" customWidth="1"/>
    <col min="224" max="224" width="12.140625" style="201" customWidth="1"/>
    <col min="225" max="225" width="15.5703125" style="201" customWidth="1"/>
    <col min="226" max="226" width="4.140625" style="201" customWidth="1"/>
    <col min="227" max="475" width="13.140625" style="201"/>
    <col min="476" max="476" width="12.140625" style="201" customWidth="1"/>
    <col min="477" max="477" width="57.85546875" style="201" customWidth="1"/>
    <col min="478" max="478" width="6.42578125" style="201" customWidth="1"/>
    <col min="479" max="479" width="9.85546875" style="201" customWidth="1"/>
    <col min="480" max="480" width="12.140625" style="201" customWidth="1"/>
    <col min="481" max="481" width="15.5703125" style="201" customWidth="1"/>
    <col min="482" max="482" width="4.140625" style="201" customWidth="1"/>
    <col min="483" max="731" width="13.140625" style="201"/>
    <col min="732" max="732" width="12.140625" style="201" customWidth="1"/>
    <col min="733" max="733" width="57.85546875" style="201" customWidth="1"/>
    <col min="734" max="734" width="6.42578125" style="201" customWidth="1"/>
    <col min="735" max="735" width="9.85546875" style="201" customWidth="1"/>
    <col min="736" max="736" width="12.140625" style="201" customWidth="1"/>
    <col min="737" max="737" width="15.5703125" style="201" customWidth="1"/>
    <col min="738" max="738" width="4.140625" style="201" customWidth="1"/>
    <col min="739" max="987" width="13.140625" style="201"/>
    <col min="988" max="988" width="12.140625" style="201" customWidth="1"/>
    <col min="989" max="989" width="57.85546875" style="201" customWidth="1"/>
    <col min="990" max="990" width="6.42578125" style="201" customWidth="1"/>
    <col min="991" max="991" width="9.85546875" style="201" customWidth="1"/>
    <col min="992" max="992" width="12.140625" style="201" customWidth="1"/>
    <col min="993" max="993" width="15.5703125" style="201" customWidth="1"/>
    <col min="994" max="994" width="4.140625" style="201" customWidth="1"/>
    <col min="995" max="1243" width="13.140625" style="201"/>
    <col min="1244" max="1244" width="12.140625" style="201" customWidth="1"/>
    <col min="1245" max="1245" width="57.85546875" style="201" customWidth="1"/>
    <col min="1246" max="1246" width="6.42578125" style="201" customWidth="1"/>
    <col min="1247" max="1247" width="9.85546875" style="201" customWidth="1"/>
    <col min="1248" max="1248" width="12.140625" style="201" customWidth="1"/>
    <col min="1249" max="1249" width="15.5703125" style="201" customWidth="1"/>
    <col min="1250" max="1250" width="4.140625" style="201" customWidth="1"/>
    <col min="1251" max="1499" width="13.140625" style="201"/>
    <col min="1500" max="1500" width="12.140625" style="201" customWidth="1"/>
    <col min="1501" max="1501" width="57.85546875" style="201" customWidth="1"/>
    <col min="1502" max="1502" width="6.42578125" style="201" customWidth="1"/>
    <col min="1503" max="1503" width="9.85546875" style="201" customWidth="1"/>
    <col min="1504" max="1504" width="12.140625" style="201" customWidth="1"/>
    <col min="1505" max="1505" width="15.5703125" style="201" customWidth="1"/>
    <col min="1506" max="1506" width="4.140625" style="201" customWidth="1"/>
    <col min="1507" max="1755" width="13.140625" style="201"/>
    <col min="1756" max="1756" width="12.140625" style="201" customWidth="1"/>
    <col min="1757" max="1757" width="57.85546875" style="201" customWidth="1"/>
    <col min="1758" max="1758" width="6.42578125" style="201" customWidth="1"/>
    <col min="1759" max="1759" width="9.85546875" style="201" customWidth="1"/>
    <col min="1760" max="1760" width="12.140625" style="201" customWidth="1"/>
    <col min="1761" max="1761" width="15.5703125" style="201" customWidth="1"/>
    <col min="1762" max="1762" width="4.140625" style="201" customWidth="1"/>
    <col min="1763" max="2011" width="13.140625" style="201"/>
    <col min="2012" max="2012" width="12.140625" style="201" customWidth="1"/>
    <col min="2013" max="2013" width="57.85546875" style="201" customWidth="1"/>
    <col min="2014" max="2014" width="6.42578125" style="201" customWidth="1"/>
    <col min="2015" max="2015" width="9.85546875" style="201" customWidth="1"/>
    <col min="2016" max="2016" width="12.140625" style="201" customWidth="1"/>
    <col min="2017" max="2017" width="15.5703125" style="201" customWidth="1"/>
    <col min="2018" max="2018" width="4.140625" style="201" customWidth="1"/>
    <col min="2019" max="2267" width="13.140625" style="201"/>
    <col min="2268" max="2268" width="12.140625" style="201" customWidth="1"/>
    <col min="2269" max="2269" width="57.85546875" style="201" customWidth="1"/>
    <col min="2270" max="2270" width="6.42578125" style="201" customWidth="1"/>
    <col min="2271" max="2271" width="9.85546875" style="201" customWidth="1"/>
    <col min="2272" max="2272" width="12.140625" style="201" customWidth="1"/>
    <col min="2273" max="2273" width="15.5703125" style="201" customWidth="1"/>
    <col min="2274" max="2274" width="4.140625" style="201" customWidth="1"/>
    <col min="2275" max="2523" width="13.140625" style="201"/>
    <col min="2524" max="2524" width="12.140625" style="201" customWidth="1"/>
    <col min="2525" max="2525" width="57.85546875" style="201" customWidth="1"/>
    <col min="2526" max="2526" width="6.42578125" style="201" customWidth="1"/>
    <col min="2527" max="2527" width="9.85546875" style="201" customWidth="1"/>
    <col min="2528" max="2528" width="12.140625" style="201" customWidth="1"/>
    <col min="2529" max="2529" width="15.5703125" style="201" customWidth="1"/>
    <col min="2530" max="2530" width="4.140625" style="201" customWidth="1"/>
    <col min="2531" max="2779" width="13.140625" style="201"/>
    <col min="2780" max="2780" width="12.140625" style="201" customWidth="1"/>
    <col min="2781" max="2781" width="57.85546875" style="201" customWidth="1"/>
    <col min="2782" max="2782" width="6.42578125" style="201" customWidth="1"/>
    <col min="2783" max="2783" width="9.85546875" style="201" customWidth="1"/>
    <col min="2784" max="2784" width="12.140625" style="201" customWidth="1"/>
    <col min="2785" max="2785" width="15.5703125" style="201" customWidth="1"/>
    <col min="2786" max="2786" width="4.140625" style="201" customWidth="1"/>
    <col min="2787" max="3035" width="13.140625" style="201"/>
    <col min="3036" max="3036" width="12.140625" style="201" customWidth="1"/>
    <col min="3037" max="3037" width="57.85546875" style="201" customWidth="1"/>
    <col min="3038" max="3038" width="6.42578125" style="201" customWidth="1"/>
    <col min="3039" max="3039" width="9.85546875" style="201" customWidth="1"/>
    <col min="3040" max="3040" width="12.140625" style="201" customWidth="1"/>
    <col min="3041" max="3041" width="15.5703125" style="201" customWidth="1"/>
    <col min="3042" max="3042" width="4.140625" style="201" customWidth="1"/>
    <col min="3043" max="3291" width="13.140625" style="201"/>
    <col min="3292" max="3292" width="12.140625" style="201" customWidth="1"/>
    <col min="3293" max="3293" width="57.85546875" style="201" customWidth="1"/>
    <col min="3294" max="3294" width="6.42578125" style="201" customWidth="1"/>
    <col min="3295" max="3295" width="9.85546875" style="201" customWidth="1"/>
    <col min="3296" max="3296" width="12.140625" style="201" customWidth="1"/>
    <col min="3297" max="3297" width="15.5703125" style="201" customWidth="1"/>
    <col min="3298" max="3298" width="4.140625" style="201" customWidth="1"/>
    <col min="3299" max="3547" width="13.140625" style="201"/>
    <col min="3548" max="3548" width="12.140625" style="201" customWidth="1"/>
    <col min="3549" max="3549" width="57.85546875" style="201" customWidth="1"/>
    <col min="3550" max="3550" width="6.42578125" style="201" customWidth="1"/>
    <col min="3551" max="3551" width="9.85546875" style="201" customWidth="1"/>
    <col min="3552" max="3552" width="12.140625" style="201" customWidth="1"/>
    <col min="3553" max="3553" width="15.5703125" style="201" customWidth="1"/>
    <col min="3554" max="3554" width="4.140625" style="201" customWidth="1"/>
    <col min="3555" max="3803" width="13.140625" style="201"/>
    <col min="3804" max="3804" width="12.140625" style="201" customWidth="1"/>
    <col min="3805" max="3805" width="57.85546875" style="201" customWidth="1"/>
    <col min="3806" max="3806" width="6.42578125" style="201" customWidth="1"/>
    <col min="3807" max="3807" width="9.85546875" style="201" customWidth="1"/>
    <col min="3808" max="3808" width="12.140625" style="201" customWidth="1"/>
    <col min="3809" max="3809" width="15.5703125" style="201" customWidth="1"/>
    <col min="3810" max="3810" width="4.140625" style="201" customWidth="1"/>
    <col min="3811" max="4059" width="13.140625" style="201"/>
    <col min="4060" max="4060" width="12.140625" style="201" customWidth="1"/>
    <col min="4061" max="4061" width="57.85546875" style="201" customWidth="1"/>
    <col min="4062" max="4062" width="6.42578125" style="201" customWidth="1"/>
    <col min="4063" max="4063" width="9.85546875" style="201" customWidth="1"/>
    <col min="4064" max="4064" width="12.140625" style="201" customWidth="1"/>
    <col min="4065" max="4065" width="15.5703125" style="201" customWidth="1"/>
    <col min="4066" max="4066" width="4.140625" style="201" customWidth="1"/>
    <col min="4067" max="4315" width="13.140625" style="201"/>
    <col min="4316" max="4316" width="12.140625" style="201" customWidth="1"/>
    <col min="4317" max="4317" width="57.85546875" style="201" customWidth="1"/>
    <col min="4318" max="4318" width="6.42578125" style="201" customWidth="1"/>
    <col min="4319" max="4319" width="9.85546875" style="201" customWidth="1"/>
    <col min="4320" max="4320" width="12.140625" style="201" customWidth="1"/>
    <col min="4321" max="4321" width="15.5703125" style="201" customWidth="1"/>
    <col min="4322" max="4322" width="4.140625" style="201" customWidth="1"/>
    <col min="4323" max="4571" width="13.140625" style="201"/>
    <col min="4572" max="4572" width="12.140625" style="201" customWidth="1"/>
    <col min="4573" max="4573" width="57.85546875" style="201" customWidth="1"/>
    <col min="4574" max="4574" width="6.42578125" style="201" customWidth="1"/>
    <col min="4575" max="4575" width="9.85546875" style="201" customWidth="1"/>
    <col min="4576" max="4576" width="12.140625" style="201" customWidth="1"/>
    <col min="4577" max="4577" width="15.5703125" style="201" customWidth="1"/>
    <col min="4578" max="4578" width="4.140625" style="201" customWidth="1"/>
    <col min="4579" max="4827" width="13.140625" style="201"/>
    <col min="4828" max="4828" width="12.140625" style="201" customWidth="1"/>
    <col min="4829" max="4829" width="57.85546875" style="201" customWidth="1"/>
    <col min="4830" max="4830" width="6.42578125" style="201" customWidth="1"/>
    <col min="4831" max="4831" width="9.85546875" style="201" customWidth="1"/>
    <col min="4832" max="4832" width="12.140625" style="201" customWidth="1"/>
    <col min="4833" max="4833" width="15.5703125" style="201" customWidth="1"/>
    <col min="4834" max="4834" width="4.140625" style="201" customWidth="1"/>
    <col min="4835" max="5083" width="13.140625" style="201"/>
    <col min="5084" max="5084" width="12.140625" style="201" customWidth="1"/>
    <col min="5085" max="5085" width="57.85546875" style="201" customWidth="1"/>
    <col min="5086" max="5086" width="6.42578125" style="201" customWidth="1"/>
    <col min="5087" max="5087" width="9.85546875" style="201" customWidth="1"/>
    <col min="5088" max="5088" width="12.140625" style="201" customWidth="1"/>
    <col min="5089" max="5089" width="15.5703125" style="201" customWidth="1"/>
    <col min="5090" max="5090" width="4.140625" style="201" customWidth="1"/>
    <col min="5091" max="5339" width="13.140625" style="201"/>
    <col min="5340" max="5340" width="12.140625" style="201" customWidth="1"/>
    <col min="5341" max="5341" width="57.85546875" style="201" customWidth="1"/>
    <col min="5342" max="5342" width="6.42578125" style="201" customWidth="1"/>
    <col min="5343" max="5343" width="9.85546875" style="201" customWidth="1"/>
    <col min="5344" max="5344" width="12.140625" style="201" customWidth="1"/>
    <col min="5345" max="5345" width="15.5703125" style="201" customWidth="1"/>
    <col min="5346" max="5346" width="4.140625" style="201" customWidth="1"/>
    <col min="5347" max="5595" width="13.140625" style="201"/>
    <col min="5596" max="5596" width="12.140625" style="201" customWidth="1"/>
    <col min="5597" max="5597" width="57.85546875" style="201" customWidth="1"/>
    <col min="5598" max="5598" width="6.42578125" style="201" customWidth="1"/>
    <col min="5599" max="5599" width="9.85546875" style="201" customWidth="1"/>
    <col min="5600" max="5600" width="12.140625" style="201" customWidth="1"/>
    <col min="5601" max="5601" width="15.5703125" style="201" customWidth="1"/>
    <col min="5602" max="5602" width="4.140625" style="201" customWidth="1"/>
    <col min="5603" max="5851" width="13.140625" style="201"/>
    <col min="5852" max="5852" width="12.140625" style="201" customWidth="1"/>
    <col min="5853" max="5853" width="57.85546875" style="201" customWidth="1"/>
    <col min="5854" max="5854" width="6.42578125" style="201" customWidth="1"/>
    <col min="5855" max="5855" width="9.85546875" style="201" customWidth="1"/>
    <col min="5856" max="5856" width="12.140625" style="201" customWidth="1"/>
    <col min="5857" max="5857" width="15.5703125" style="201" customWidth="1"/>
    <col min="5858" max="5858" width="4.140625" style="201" customWidth="1"/>
    <col min="5859" max="6107" width="13.140625" style="201"/>
    <col min="6108" max="6108" width="12.140625" style="201" customWidth="1"/>
    <col min="6109" max="6109" width="57.85546875" style="201" customWidth="1"/>
    <col min="6110" max="6110" width="6.42578125" style="201" customWidth="1"/>
    <col min="6111" max="6111" width="9.85546875" style="201" customWidth="1"/>
    <col min="6112" max="6112" width="12.140625" style="201" customWidth="1"/>
    <col min="6113" max="6113" width="15.5703125" style="201" customWidth="1"/>
    <col min="6114" max="6114" width="4.140625" style="201" customWidth="1"/>
    <col min="6115" max="6363" width="13.140625" style="201"/>
    <col min="6364" max="6364" width="12.140625" style="201" customWidth="1"/>
    <col min="6365" max="6365" width="57.85546875" style="201" customWidth="1"/>
    <col min="6366" max="6366" width="6.42578125" style="201" customWidth="1"/>
    <col min="6367" max="6367" width="9.85546875" style="201" customWidth="1"/>
    <col min="6368" max="6368" width="12.140625" style="201" customWidth="1"/>
    <col min="6369" max="6369" width="15.5703125" style="201" customWidth="1"/>
    <col min="6370" max="6370" width="4.140625" style="201" customWidth="1"/>
    <col min="6371" max="6619" width="13.140625" style="201"/>
    <col min="6620" max="6620" width="12.140625" style="201" customWidth="1"/>
    <col min="6621" max="6621" width="57.85546875" style="201" customWidth="1"/>
    <col min="6622" max="6622" width="6.42578125" style="201" customWidth="1"/>
    <col min="6623" max="6623" width="9.85546875" style="201" customWidth="1"/>
    <col min="6624" max="6624" width="12.140625" style="201" customWidth="1"/>
    <col min="6625" max="6625" width="15.5703125" style="201" customWidth="1"/>
    <col min="6626" max="6626" width="4.140625" style="201" customWidth="1"/>
    <col min="6627" max="6875" width="13.140625" style="201"/>
    <col min="6876" max="6876" width="12.140625" style="201" customWidth="1"/>
    <col min="6877" max="6877" width="57.85546875" style="201" customWidth="1"/>
    <col min="6878" max="6878" width="6.42578125" style="201" customWidth="1"/>
    <col min="6879" max="6879" width="9.85546875" style="201" customWidth="1"/>
    <col min="6880" max="6880" width="12.140625" style="201" customWidth="1"/>
    <col min="6881" max="6881" width="15.5703125" style="201" customWidth="1"/>
    <col min="6882" max="6882" width="4.140625" style="201" customWidth="1"/>
    <col min="6883" max="7131" width="13.140625" style="201"/>
    <col min="7132" max="7132" width="12.140625" style="201" customWidth="1"/>
    <col min="7133" max="7133" width="57.85546875" style="201" customWidth="1"/>
    <col min="7134" max="7134" width="6.42578125" style="201" customWidth="1"/>
    <col min="7135" max="7135" width="9.85546875" style="201" customWidth="1"/>
    <col min="7136" max="7136" width="12.140625" style="201" customWidth="1"/>
    <col min="7137" max="7137" width="15.5703125" style="201" customWidth="1"/>
    <col min="7138" max="7138" width="4.140625" style="201" customWidth="1"/>
    <col min="7139" max="7387" width="13.140625" style="201"/>
    <col min="7388" max="7388" width="12.140625" style="201" customWidth="1"/>
    <col min="7389" max="7389" width="57.85546875" style="201" customWidth="1"/>
    <col min="7390" max="7390" width="6.42578125" style="201" customWidth="1"/>
    <col min="7391" max="7391" width="9.85546875" style="201" customWidth="1"/>
    <col min="7392" max="7392" width="12.140625" style="201" customWidth="1"/>
    <col min="7393" max="7393" width="15.5703125" style="201" customWidth="1"/>
    <col min="7394" max="7394" width="4.140625" style="201" customWidth="1"/>
    <col min="7395" max="7643" width="13.140625" style="201"/>
    <col min="7644" max="7644" width="12.140625" style="201" customWidth="1"/>
    <col min="7645" max="7645" width="57.85546875" style="201" customWidth="1"/>
    <col min="7646" max="7646" width="6.42578125" style="201" customWidth="1"/>
    <col min="7647" max="7647" width="9.85546875" style="201" customWidth="1"/>
    <col min="7648" max="7648" width="12.140625" style="201" customWidth="1"/>
    <col min="7649" max="7649" width="15.5703125" style="201" customWidth="1"/>
    <col min="7650" max="7650" width="4.140625" style="201" customWidth="1"/>
    <col min="7651" max="7899" width="13.140625" style="201"/>
    <col min="7900" max="7900" width="12.140625" style="201" customWidth="1"/>
    <col min="7901" max="7901" width="57.85546875" style="201" customWidth="1"/>
    <col min="7902" max="7902" width="6.42578125" style="201" customWidth="1"/>
    <col min="7903" max="7903" width="9.85546875" style="201" customWidth="1"/>
    <col min="7904" max="7904" width="12.140625" style="201" customWidth="1"/>
    <col min="7905" max="7905" width="15.5703125" style="201" customWidth="1"/>
    <col min="7906" max="7906" width="4.140625" style="201" customWidth="1"/>
    <col min="7907" max="8155" width="13.140625" style="201"/>
    <col min="8156" max="8156" width="12.140625" style="201" customWidth="1"/>
    <col min="8157" max="8157" width="57.85546875" style="201" customWidth="1"/>
    <col min="8158" max="8158" width="6.42578125" style="201" customWidth="1"/>
    <col min="8159" max="8159" width="9.85546875" style="201" customWidth="1"/>
    <col min="8160" max="8160" width="12.140625" style="201" customWidth="1"/>
    <col min="8161" max="8161" width="15.5703125" style="201" customWidth="1"/>
    <col min="8162" max="8162" width="4.140625" style="201" customWidth="1"/>
    <col min="8163" max="8411" width="13.140625" style="201"/>
    <col min="8412" max="8412" width="12.140625" style="201" customWidth="1"/>
    <col min="8413" max="8413" width="57.85546875" style="201" customWidth="1"/>
    <col min="8414" max="8414" width="6.42578125" style="201" customWidth="1"/>
    <col min="8415" max="8415" width="9.85546875" style="201" customWidth="1"/>
    <col min="8416" max="8416" width="12.140625" style="201" customWidth="1"/>
    <col min="8417" max="8417" width="15.5703125" style="201" customWidth="1"/>
    <col min="8418" max="8418" width="4.140625" style="201" customWidth="1"/>
    <col min="8419" max="8667" width="13.140625" style="201"/>
    <col min="8668" max="8668" width="12.140625" style="201" customWidth="1"/>
    <col min="8669" max="8669" width="57.85546875" style="201" customWidth="1"/>
    <col min="8670" max="8670" width="6.42578125" style="201" customWidth="1"/>
    <col min="8671" max="8671" width="9.85546875" style="201" customWidth="1"/>
    <col min="8672" max="8672" width="12.140625" style="201" customWidth="1"/>
    <col min="8673" max="8673" width="15.5703125" style="201" customWidth="1"/>
    <col min="8674" max="8674" width="4.140625" style="201" customWidth="1"/>
    <col min="8675" max="8923" width="13.140625" style="201"/>
    <col min="8924" max="8924" width="12.140625" style="201" customWidth="1"/>
    <col min="8925" max="8925" width="57.85546875" style="201" customWidth="1"/>
    <col min="8926" max="8926" width="6.42578125" style="201" customWidth="1"/>
    <col min="8927" max="8927" width="9.85546875" style="201" customWidth="1"/>
    <col min="8928" max="8928" width="12.140625" style="201" customWidth="1"/>
    <col min="8929" max="8929" width="15.5703125" style="201" customWidth="1"/>
    <col min="8930" max="8930" width="4.140625" style="201" customWidth="1"/>
    <col min="8931" max="9179" width="13.140625" style="201"/>
    <col min="9180" max="9180" width="12.140625" style="201" customWidth="1"/>
    <col min="9181" max="9181" width="57.85546875" style="201" customWidth="1"/>
    <col min="9182" max="9182" width="6.42578125" style="201" customWidth="1"/>
    <col min="9183" max="9183" width="9.85546875" style="201" customWidth="1"/>
    <col min="9184" max="9184" width="12.140625" style="201" customWidth="1"/>
    <col min="9185" max="9185" width="15.5703125" style="201" customWidth="1"/>
    <col min="9186" max="9186" width="4.140625" style="201" customWidth="1"/>
    <col min="9187" max="9435" width="13.140625" style="201"/>
    <col min="9436" max="9436" width="12.140625" style="201" customWidth="1"/>
    <col min="9437" max="9437" width="57.85546875" style="201" customWidth="1"/>
    <col min="9438" max="9438" width="6.42578125" style="201" customWidth="1"/>
    <col min="9439" max="9439" width="9.85546875" style="201" customWidth="1"/>
    <col min="9440" max="9440" width="12.140625" style="201" customWidth="1"/>
    <col min="9441" max="9441" width="15.5703125" style="201" customWidth="1"/>
    <col min="9442" max="9442" width="4.140625" style="201" customWidth="1"/>
    <col min="9443" max="9691" width="13.140625" style="201"/>
    <col min="9692" max="9692" width="12.140625" style="201" customWidth="1"/>
    <col min="9693" max="9693" width="57.85546875" style="201" customWidth="1"/>
    <col min="9694" max="9694" width="6.42578125" style="201" customWidth="1"/>
    <col min="9695" max="9695" width="9.85546875" style="201" customWidth="1"/>
    <col min="9696" max="9696" width="12.140625" style="201" customWidth="1"/>
    <col min="9697" max="9697" width="15.5703125" style="201" customWidth="1"/>
    <col min="9698" max="9698" width="4.140625" style="201" customWidth="1"/>
    <col min="9699" max="9947" width="13.140625" style="201"/>
    <col min="9948" max="9948" width="12.140625" style="201" customWidth="1"/>
    <col min="9949" max="9949" width="57.85546875" style="201" customWidth="1"/>
    <col min="9950" max="9950" width="6.42578125" style="201" customWidth="1"/>
    <col min="9951" max="9951" width="9.85546875" style="201" customWidth="1"/>
    <col min="9952" max="9952" width="12.140625" style="201" customWidth="1"/>
    <col min="9953" max="9953" width="15.5703125" style="201" customWidth="1"/>
    <col min="9954" max="9954" width="4.140625" style="201" customWidth="1"/>
    <col min="9955" max="10203" width="13.140625" style="201"/>
    <col min="10204" max="10204" width="12.140625" style="201" customWidth="1"/>
    <col min="10205" max="10205" width="57.85546875" style="201" customWidth="1"/>
    <col min="10206" max="10206" width="6.42578125" style="201" customWidth="1"/>
    <col min="10207" max="10207" width="9.85546875" style="201" customWidth="1"/>
    <col min="10208" max="10208" width="12.140625" style="201" customWidth="1"/>
    <col min="10209" max="10209" width="15.5703125" style="201" customWidth="1"/>
    <col min="10210" max="10210" width="4.140625" style="201" customWidth="1"/>
    <col min="10211" max="10459" width="13.140625" style="201"/>
    <col min="10460" max="10460" width="12.140625" style="201" customWidth="1"/>
    <col min="10461" max="10461" width="57.85546875" style="201" customWidth="1"/>
    <col min="10462" max="10462" width="6.42578125" style="201" customWidth="1"/>
    <col min="10463" max="10463" width="9.85546875" style="201" customWidth="1"/>
    <col min="10464" max="10464" width="12.140625" style="201" customWidth="1"/>
    <col min="10465" max="10465" width="15.5703125" style="201" customWidth="1"/>
    <col min="10466" max="10466" width="4.140625" style="201" customWidth="1"/>
    <col min="10467" max="10715" width="13.140625" style="201"/>
    <col min="10716" max="10716" width="12.140625" style="201" customWidth="1"/>
    <col min="10717" max="10717" width="57.85546875" style="201" customWidth="1"/>
    <col min="10718" max="10718" width="6.42578125" style="201" customWidth="1"/>
    <col min="10719" max="10719" width="9.85546875" style="201" customWidth="1"/>
    <col min="10720" max="10720" width="12.140625" style="201" customWidth="1"/>
    <col min="10721" max="10721" width="15.5703125" style="201" customWidth="1"/>
    <col min="10722" max="10722" width="4.140625" style="201" customWidth="1"/>
    <col min="10723" max="10971" width="13.140625" style="201"/>
    <col min="10972" max="10972" width="12.140625" style="201" customWidth="1"/>
    <col min="10973" max="10973" width="57.85546875" style="201" customWidth="1"/>
    <col min="10974" max="10974" width="6.42578125" style="201" customWidth="1"/>
    <col min="10975" max="10975" width="9.85546875" style="201" customWidth="1"/>
    <col min="10976" max="10976" width="12.140625" style="201" customWidth="1"/>
    <col min="10977" max="10977" width="15.5703125" style="201" customWidth="1"/>
    <col min="10978" max="10978" width="4.140625" style="201" customWidth="1"/>
    <col min="10979" max="11227" width="13.140625" style="201"/>
    <col min="11228" max="11228" width="12.140625" style="201" customWidth="1"/>
    <col min="11229" max="11229" width="57.85546875" style="201" customWidth="1"/>
    <col min="11230" max="11230" width="6.42578125" style="201" customWidth="1"/>
    <col min="11231" max="11231" width="9.85546875" style="201" customWidth="1"/>
    <col min="11232" max="11232" width="12.140625" style="201" customWidth="1"/>
    <col min="11233" max="11233" width="15.5703125" style="201" customWidth="1"/>
    <col min="11234" max="11234" width="4.140625" style="201" customWidth="1"/>
    <col min="11235" max="11483" width="13.140625" style="201"/>
    <col min="11484" max="11484" width="12.140625" style="201" customWidth="1"/>
    <col min="11485" max="11485" width="57.85546875" style="201" customWidth="1"/>
    <col min="11486" max="11486" width="6.42578125" style="201" customWidth="1"/>
    <col min="11487" max="11487" width="9.85546875" style="201" customWidth="1"/>
    <col min="11488" max="11488" width="12.140625" style="201" customWidth="1"/>
    <col min="11489" max="11489" width="15.5703125" style="201" customWidth="1"/>
    <col min="11490" max="11490" width="4.140625" style="201" customWidth="1"/>
    <col min="11491" max="11739" width="13.140625" style="201"/>
    <col min="11740" max="11740" width="12.140625" style="201" customWidth="1"/>
    <col min="11741" max="11741" width="57.85546875" style="201" customWidth="1"/>
    <col min="11742" max="11742" width="6.42578125" style="201" customWidth="1"/>
    <col min="11743" max="11743" width="9.85546875" style="201" customWidth="1"/>
    <col min="11744" max="11744" width="12.140625" style="201" customWidth="1"/>
    <col min="11745" max="11745" width="15.5703125" style="201" customWidth="1"/>
    <col min="11746" max="11746" width="4.140625" style="201" customWidth="1"/>
    <col min="11747" max="11995" width="13.140625" style="201"/>
    <col min="11996" max="11996" width="12.140625" style="201" customWidth="1"/>
    <col min="11997" max="11997" width="57.85546875" style="201" customWidth="1"/>
    <col min="11998" max="11998" width="6.42578125" style="201" customWidth="1"/>
    <col min="11999" max="11999" width="9.85546875" style="201" customWidth="1"/>
    <col min="12000" max="12000" width="12.140625" style="201" customWidth="1"/>
    <col min="12001" max="12001" width="15.5703125" style="201" customWidth="1"/>
    <col min="12002" max="12002" width="4.140625" style="201" customWidth="1"/>
    <col min="12003" max="12251" width="13.140625" style="201"/>
    <col min="12252" max="12252" width="12.140625" style="201" customWidth="1"/>
    <col min="12253" max="12253" width="57.85546875" style="201" customWidth="1"/>
    <col min="12254" max="12254" width="6.42578125" style="201" customWidth="1"/>
    <col min="12255" max="12255" width="9.85546875" style="201" customWidth="1"/>
    <col min="12256" max="12256" width="12.140625" style="201" customWidth="1"/>
    <col min="12257" max="12257" width="15.5703125" style="201" customWidth="1"/>
    <col min="12258" max="12258" width="4.140625" style="201" customWidth="1"/>
    <col min="12259" max="12507" width="13.140625" style="201"/>
    <col min="12508" max="12508" width="12.140625" style="201" customWidth="1"/>
    <col min="12509" max="12509" width="57.85546875" style="201" customWidth="1"/>
    <col min="12510" max="12510" width="6.42578125" style="201" customWidth="1"/>
    <col min="12511" max="12511" width="9.85546875" style="201" customWidth="1"/>
    <col min="12512" max="12512" width="12.140625" style="201" customWidth="1"/>
    <col min="12513" max="12513" width="15.5703125" style="201" customWidth="1"/>
    <col min="12514" max="12514" width="4.140625" style="201" customWidth="1"/>
    <col min="12515" max="12763" width="13.140625" style="201"/>
    <col min="12764" max="12764" width="12.140625" style="201" customWidth="1"/>
    <col min="12765" max="12765" width="57.85546875" style="201" customWidth="1"/>
    <col min="12766" max="12766" width="6.42578125" style="201" customWidth="1"/>
    <col min="12767" max="12767" width="9.85546875" style="201" customWidth="1"/>
    <col min="12768" max="12768" width="12.140625" style="201" customWidth="1"/>
    <col min="12769" max="12769" width="15.5703125" style="201" customWidth="1"/>
    <col min="12770" max="12770" width="4.140625" style="201" customWidth="1"/>
    <col min="12771" max="13019" width="13.140625" style="201"/>
    <col min="13020" max="13020" width="12.140625" style="201" customWidth="1"/>
    <col min="13021" max="13021" width="57.85546875" style="201" customWidth="1"/>
    <col min="13022" max="13022" width="6.42578125" style="201" customWidth="1"/>
    <col min="13023" max="13023" width="9.85546875" style="201" customWidth="1"/>
    <col min="13024" max="13024" width="12.140625" style="201" customWidth="1"/>
    <col min="13025" max="13025" width="15.5703125" style="201" customWidth="1"/>
    <col min="13026" max="13026" width="4.140625" style="201" customWidth="1"/>
    <col min="13027" max="13275" width="13.140625" style="201"/>
    <col min="13276" max="13276" width="12.140625" style="201" customWidth="1"/>
    <col min="13277" max="13277" width="57.85546875" style="201" customWidth="1"/>
    <col min="13278" max="13278" width="6.42578125" style="201" customWidth="1"/>
    <col min="13279" max="13279" width="9.85546875" style="201" customWidth="1"/>
    <col min="13280" max="13280" width="12.140625" style="201" customWidth="1"/>
    <col min="13281" max="13281" width="15.5703125" style="201" customWidth="1"/>
    <col min="13282" max="13282" width="4.140625" style="201" customWidth="1"/>
    <col min="13283" max="13531" width="13.140625" style="201"/>
    <col min="13532" max="13532" width="12.140625" style="201" customWidth="1"/>
    <col min="13533" max="13533" width="57.85546875" style="201" customWidth="1"/>
    <col min="13534" max="13534" width="6.42578125" style="201" customWidth="1"/>
    <col min="13535" max="13535" width="9.85546875" style="201" customWidth="1"/>
    <col min="13536" max="13536" width="12.140625" style="201" customWidth="1"/>
    <col min="13537" max="13537" width="15.5703125" style="201" customWidth="1"/>
    <col min="13538" max="13538" width="4.140625" style="201" customWidth="1"/>
    <col min="13539" max="13787" width="13.140625" style="201"/>
    <col min="13788" max="13788" width="12.140625" style="201" customWidth="1"/>
    <col min="13789" max="13789" width="57.85546875" style="201" customWidth="1"/>
    <col min="13790" max="13790" width="6.42578125" style="201" customWidth="1"/>
    <col min="13791" max="13791" width="9.85546875" style="201" customWidth="1"/>
    <col min="13792" max="13792" width="12.140625" style="201" customWidth="1"/>
    <col min="13793" max="13793" width="15.5703125" style="201" customWidth="1"/>
    <col min="13794" max="13794" width="4.140625" style="201" customWidth="1"/>
    <col min="13795" max="14043" width="13.140625" style="201"/>
    <col min="14044" max="14044" width="12.140625" style="201" customWidth="1"/>
    <col min="14045" max="14045" width="57.85546875" style="201" customWidth="1"/>
    <col min="14046" max="14046" width="6.42578125" style="201" customWidth="1"/>
    <col min="14047" max="14047" width="9.85546875" style="201" customWidth="1"/>
    <col min="14048" max="14048" width="12.140625" style="201" customWidth="1"/>
    <col min="14049" max="14049" width="15.5703125" style="201" customWidth="1"/>
    <col min="14050" max="14050" width="4.140625" style="201" customWidth="1"/>
    <col min="14051" max="14299" width="13.140625" style="201"/>
    <col min="14300" max="14300" width="12.140625" style="201" customWidth="1"/>
    <col min="14301" max="14301" width="57.85546875" style="201" customWidth="1"/>
    <col min="14302" max="14302" width="6.42578125" style="201" customWidth="1"/>
    <col min="14303" max="14303" width="9.85546875" style="201" customWidth="1"/>
    <col min="14304" max="14304" width="12.140625" style="201" customWidth="1"/>
    <col min="14305" max="14305" width="15.5703125" style="201" customWidth="1"/>
    <col min="14306" max="14306" width="4.140625" style="201" customWidth="1"/>
    <col min="14307" max="14555" width="13.140625" style="201"/>
    <col min="14556" max="14556" width="12.140625" style="201" customWidth="1"/>
    <col min="14557" max="14557" width="57.85546875" style="201" customWidth="1"/>
    <col min="14558" max="14558" width="6.42578125" style="201" customWidth="1"/>
    <col min="14559" max="14559" width="9.85546875" style="201" customWidth="1"/>
    <col min="14560" max="14560" width="12.140625" style="201" customWidth="1"/>
    <col min="14561" max="14561" width="15.5703125" style="201" customWidth="1"/>
    <col min="14562" max="14562" width="4.140625" style="201" customWidth="1"/>
    <col min="14563" max="14811" width="13.140625" style="201"/>
    <col min="14812" max="14812" width="12.140625" style="201" customWidth="1"/>
    <col min="14813" max="14813" width="57.85546875" style="201" customWidth="1"/>
    <col min="14814" max="14814" width="6.42578125" style="201" customWidth="1"/>
    <col min="14815" max="14815" width="9.85546875" style="201" customWidth="1"/>
    <col min="14816" max="14816" width="12.140625" style="201" customWidth="1"/>
    <col min="14817" max="14817" width="15.5703125" style="201" customWidth="1"/>
    <col min="14818" max="14818" width="4.140625" style="201" customWidth="1"/>
    <col min="14819" max="15067" width="13.140625" style="201"/>
    <col min="15068" max="15068" width="12.140625" style="201" customWidth="1"/>
    <col min="15069" max="15069" width="57.85546875" style="201" customWidth="1"/>
    <col min="15070" max="15070" width="6.42578125" style="201" customWidth="1"/>
    <col min="15071" max="15071" width="9.85546875" style="201" customWidth="1"/>
    <col min="15072" max="15072" width="12.140625" style="201" customWidth="1"/>
    <col min="15073" max="15073" width="15.5703125" style="201" customWidth="1"/>
    <col min="15074" max="15074" width="4.140625" style="201" customWidth="1"/>
    <col min="15075" max="15323" width="13.140625" style="201"/>
    <col min="15324" max="15324" width="12.140625" style="201" customWidth="1"/>
    <col min="15325" max="15325" width="57.85546875" style="201" customWidth="1"/>
    <col min="15326" max="15326" width="6.42578125" style="201" customWidth="1"/>
    <col min="15327" max="15327" width="9.85546875" style="201" customWidth="1"/>
    <col min="15328" max="15328" width="12.140625" style="201" customWidth="1"/>
    <col min="15329" max="15329" width="15.5703125" style="201" customWidth="1"/>
    <col min="15330" max="15330" width="4.140625" style="201" customWidth="1"/>
    <col min="15331" max="15579" width="13.140625" style="201"/>
    <col min="15580" max="15580" width="12.140625" style="201" customWidth="1"/>
    <col min="15581" max="15581" width="57.85546875" style="201" customWidth="1"/>
    <col min="15582" max="15582" width="6.42578125" style="201" customWidth="1"/>
    <col min="15583" max="15583" width="9.85546875" style="201" customWidth="1"/>
    <col min="15584" max="15584" width="12.140625" style="201" customWidth="1"/>
    <col min="15585" max="15585" width="15.5703125" style="201" customWidth="1"/>
    <col min="15586" max="15586" width="4.140625" style="201" customWidth="1"/>
    <col min="15587" max="15835" width="13.140625" style="201"/>
    <col min="15836" max="15836" width="12.140625" style="201" customWidth="1"/>
    <col min="15837" max="15837" width="57.85546875" style="201" customWidth="1"/>
    <col min="15838" max="15838" width="6.42578125" style="201" customWidth="1"/>
    <col min="15839" max="15839" width="9.85546875" style="201" customWidth="1"/>
    <col min="15840" max="15840" width="12.140625" style="201" customWidth="1"/>
    <col min="15841" max="15841" width="15.5703125" style="201" customWidth="1"/>
    <col min="15842" max="15842" width="4.140625" style="201" customWidth="1"/>
    <col min="15843" max="16091" width="13.140625" style="201"/>
    <col min="16092" max="16092" width="12.140625" style="201" customWidth="1"/>
    <col min="16093" max="16093" width="57.85546875" style="201" customWidth="1"/>
    <col min="16094" max="16094" width="6.42578125" style="201" customWidth="1"/>
    <col min="16095" max="16095" width="9.85546875" style="201" customWidth="1"/>
    <col min="16096" max="16096" width="12.140625" style="201" customWidth="1"/>
    <col min="16097" max="16097" width="15.5703125" style="201" customWidth="1"/>
    <col min="16098" max="16098" width="4.140625" style="201" customWidth="1"/>
    <col min="16099" max="16384" width="13.140625" style="201"/>
  </cols>
  <sheetData>
    <row r="1" spans="1:6" s="115" customFormat="1" ht="34.5" customHeight="1" thickTop="1" thickBot="1" x14ac:dyDescent="0.3">
      <c r="A1" s="298" t="s">
        <v>8</v>
      </c>
      <c r="B1" s="299"/>
      <c r="C1" s="299"/>
      <c r="D1" s="299"/>
      <c r="E1" s="299"/>
      <c r="F1" s="300"/>
    </row>
    <row r="2" spans="1:6" s="115" customFormat="1" ht="32.25" customHeight="1" thickTop="1" thickBot="1" x14ac:dyDescent="0.3">
      <c r="A2" s="275" t="s">
        <v>184</v>
      </c>
      <c r="B2" s="276"/>
      <c r="C2" s="276"/>
      <c r="D2" s="276"/>
      <c r="E2" s="276"/>
      <c r="F2" s="277"/>
    </row>
    <row r="3" spans="1:6" s="115" customFormat="1" ht="32.25" customHeight="1" thickTop="1" thickBot="1" x14ac:dyDescent="0.3">
      <c r="A3" s="275" t="s">
        <v>179</v>
      </c>
      <c r="B3" s="276"/>
      <c r="C3" s="276"/>
      <c r="D3" s="276"/>
      <c r="E3" s="276"/>
      <c r="F3" s="277"/>
    </row>
    <row r="4" spans="1:6" s="115" customFormat="1" ht="31.5" customHeight="1" thickTop="1" thickBot="1" x14ac:dyDescent="0.3">
      <c r="A4" s="301" t="s">
        <v>5</v>
      </c>
      <c r="B4" s="302"/>
      <c r="C4" s="302"/>
      <c r="D4" s="302"/>
      <c r="E4" s="302"/>
      <c r="F4" s="303"/>
    </row>
    <row r="5" spans="1:6" s="8" customFormat="1" ht="25.5" customHeight="1" thickTop="1" thickBot="1" x14ac:dyDescent="0.3">
      <c r="A5" s="3" t="s">
        <v>10</v>
      </c>
      <c r="B5" s="4" t="s">
        <v>11</v>
      </c>
      <c r="C5" s="4" t="s">
        <v>12</v>
      </c>
      <c r="D5" s="5" t="s">
        <v>13</v>
      </c>
      <c r="E5" s="6" t="s">
        <v>14</v>
      </c>
      <c r="F5" s="7" t="s">
        <v>15</v>
      </c>
    </row>
    <row r="6" spans="1:6" ht="12.75" thickTop="1" x14ac:dyDescent="0.25">
      <c r="A6" s="195"/>
      <c r="B6" s="196"/>
      <c r="C6" s="197"/>
      <c r="D6" s="236"/>
      <c r="E6" s="257"/>
      <c r="F6" s="237"/>
    </row>
    <row r="7" spans="1:6" s="222" customFormat="1" ht="18.75" customHeight="1" x14ac:dyDescent="0.25">
      <c r="A7" s="202">
        <v>2.1</v>
      </c>
      <c r="B7" s="221" t="s">
        <v>188</v>
      </c>
      <c r="C7" s="107"/>
      <c r="D7" s="204"/>
      <c r="E7" s="258"/>
      <c r="F7" s="205"/>
    </row>
    <row r="8" spans="1:6" s="222" customFormat="1" ht="24" x14ac:dyDescent="0.25">
      <c r="A8" s="202">
        <v>2.11</v>
      </c>
      <c r="B8" s="221" t="s">
        <v>189</v>
      </c>
      <c r="C8" s="107"/>
      <c r="D8" s="204"/>
      <c r="E8" s="258"/>
      <c r="F8" s="205"/>
    </row>
    <row r="9" spans="1:6" s="222" customFormat="1" ht="14.25" customHeight="1" x14ac:dyDescent="0.25">
      <c r="A9" s="223"/>
      <c r="B9" s="224" t="s">
        <v>190</v>
      </c>
      <c r="C9" s="107" t="s">
        <v>186</v>
      </c>
      <c r="D9" s="204">
        <v>1</v>
      </c>
      <c r="E9" s="26"/>
      <c r="F9" s="205"/>
    </row>
    <row r="10" spans="1:6" s="222" customFormat="1" ht="12.75" x14ac:dyDescent="0.25">
      <c r="A10" s="223"/>
      <c r="B10" s="224" t="s">
        <v>191</v>
      </c>
      <c r="C10" s="107" t="s">
        <v>186</v>
      </c>
      <c r="D10" s="204">
        <v>1</v>
      </c>
      <c r="E10" s="26"/>
      <c r="F10" s="205"/>
    </row>
    <row r="11" spans="1:6" s="222" customFormat="1" ht="12.75" x14ac:dyDescent="0.25">
      <c r="A11" s="202">
        <v>2.12</v>
      </c>
      <c r="B11" s="221" t="s">
        <v>192</v>
      </c>
      <c r="C11" s="107"/>
      <c r="D11" s="204"/>
      <c r="E11" s="258"/>
      <c r="F11" s="205"/>
    </row>
    <row r="12" spans="1:6" s="222" customFormat="1" ht="12.75" x14ac:dyDescent="0.25">
      <c r="A12" s="225"/>
      <c r="B12" s="224" t="s">
        <v>193</v>
      </c>
      <c r="C12" s="107" t="s">
        <v>71</v>
      </c>
      <c r="D12" s="204">
        <v>9.6000000000000014</v>
      </c>
      <c r="E12" s="26"/>
      <c r="F12" s="205"/>
    </row>
    <row r="13" spans="1:6" s="222" customFormat="1" ht="24" x14ac:dyDescent="0.25">
      <c r="A13" s="202">
        <v>2.13</v>
      </c>
      <c r="B13" s="221" t="s">
        <v>194</v>
      </c>
      <c r="C13" s="107"/>
      <c r="D13" s="204"/>
      <c r="E13" s="258"/>
      <c r="F13" s="205"/>
    </row>
    <row r="14" spans="1:6" s="227" customFormat="1" ht="12.75" x14ac:dyDescent="0.25">
      <c r="A14" s="223"/>
      <c r="B14" s="224" t="s">
        <v>195</v>
      </c>
      <c r="C14" s="107" t="s">
        <v>71</v>
      </c>
      <c r="D14" s="204">
        <f>D12*0.25</f>
        <v>2.4000000000000004</v>
      </c>
      <c r="E14" s="26"/>
      <c r="F14" s="205"/>
    </row>
    <row r="15" spans="1:6" s="230" customFormat="1" ht="15" x14ac:dyDescent="0.25">
      <c r="A15" s="225"/>
      <c r="B15" s="224" t="s">
        <v>196</v>
      </c>
      <c r="C15" s="107" t="s">
        <v>71</v>
      </c>
      <c r="D15" s="204">
        <f>D12*0.75</f>
        <v>7.2000000000000011</v>
      </c>
      <c r="E15" s="26"/>
      <c r="F15" s="205"/>
    </row>
    <row r="16" spans="1:6" s="230" customFormat="1" ht="15" x14ac:dyDescent="0.25">
      <c r="A16" s="202">
        <v>2.14</v>
      </c>
      <c r="B16" s="221" t="s">
        <v>197</v>
      </c>
      <c r="C16" s="107" t="s">
        <v>71</v>
      </c>
      <c r="D16" s="204">
        <f>D12</f>
        <v>9.6000000000000014</v>
      </c>
      <c r="E16" s="26"/>
      <c r="F16" s="205"/>
    </row>
    <row r="17" spans="1:6" s="230" customFormat="1" ht="15" x14ac:dyDescent="0.25">
      <c r="A17" s="202"/>
      <c r="B17" s="221"/>
      <c r="C17" s="107"/>
      <c r="D17" s="204"/>
      <c r="E17" s="258"/>
      <c r="F17" s="205"/>
    </row>
    <row r="18" spans="1:6" s="230" customFormat="1" ht="21.75" customHeight="1" x14ac:dyDescent="0.25">
      <c r="A18" s="202">
        <v>2.15</v>
      </c>
      <c r="B18" s="221" t="s">
        <v>198</v>
      </c>
      <c r="C18" s="107" t="s">
        <v>71</v>
      </c>
      <c r="D18" s="204">
        <f>165*0.2*0.03</f>
        <v>0.99</v>
      </c>
      <c r="E18" s="26"/>
      <c r="F18" s="205"/>
    </row>
    <row r="19" spans="1:6" s="230" customFormat="1" ht="21.75" customHeight="1" x14ac:dyDescent="0.25">
      <c r="A19" s="202"/>
      <c r="B19" s="221"/>
      <c r="C19" s="107"/>
      <c r="D19" s="204"/>
      <c r="E19" s="258"/>
      <c r="F19" s="205"/>
    </row>
    <row r="20" spans="1:6" s="230" customFormat="1" ht="15" x14ac:dyDescent="0.25">
      <c r="A20" s="202">
        <f>+A18+0.01</f>
        <v>2.1599999999999997</v>
      </c>
      <c r="B20" s="221" t="s">
        <v>199</v>
      </c>
      <c r="C20" s="107" t="s">
        <v>71</v>
      </c>
      <c r="D20" s="204">
        <f>(D15+D14)*0.1</f>
        <v>0.96000000000000019</v>
      </c>
      <c r="E20" s="26"/>
      <c r="F20" s="205"/>
    </row>
    <row r="21" spans="1:6" s="230" customFormat="1" ht="15" x14ac:dyDescent="0.25">
      <c r="A21" s="202"/>
      <c r="B21" s="221"/>
      <c r="C21" s="107"/>
      <c r="D21" s="204"/>
      <c r="E21" s="258"/>
      <c r="F21" s="205"/>
    </row>
    <row r="22" spans="1:6" s="230" customFormat="1" ht="15" x14ac:dyDescent="0.25">
      <c r="A22" s="202">
        <f>+A20+0.01</f>
        <v>2.1699999999999995</v>
      </c>
      <c r="B22" s="221" t="s">
        <v>200</v>
      </c>
      <c r="C22" s="107"/>
      <c r="D22" s="204"/>
      <c r="E22" s="258"/>
      <c r="F22" s="205"/>
    </row>
    <row r="23" spans="1:6" s="230" customFormat="1" ht="15" x14ac:dyDescent="0.25">
      <c r="A23" s="206">
        <f>+A22+0.001</f>
        <v>2.1709999999999994</v>
      </c>
      <c r="B23" s="224" t="s">
        <v>201</v>
      </c>
      <c r="C23" s="107"/>
      <c r="D23" s="204"/>
      <c r="E23" s="258"/>
      <c r="F23" s="205"/>
    </row>
    <row r="24" spans="1:6" s="230" customFormat="1" ht="15" x14ac:dyDescent="0.25">
      <c r="A24" s="223"/>
      <c r="B24" s="238" t="s">
        <v>202</v>
      </c>
      <c r="C24" s="107" t="s">
        <v>57</v>
      </c>
      <c r="D24" s="204">
        <v>25</v>
      </c>
      <c r="E24" s="26"/>
      <c r="F24" s="205"/>
    </row>
    <row r="25" spans="1:6" s="230" customFormat="1" ht="15" x14ac:dyDescent="0.25">
      <c r="A25" s="223"/>
      <c r="B25" s="238" t="s">
        <v>204</v>
      </c>
      <c r="C25" s="107" t="s">
        <v>57</v>
      </c>
      <c r="D25" s="204">
        <v>1</v>
      </c>
      <c r="E25" s="26"/>
      <c r="F25" s="261" t="s">
        <v>205</v>
      </c>
    </row>
    <row r="26" spans="1:6" s="230" customFormat="1" ht="15" x14ac:dyDescent="0.25">
      <c r="A26" s="223"/>
      <c r="B26" s="224" t="s">
        <v>206</v>
      </c>
      <c r="C26" s="107" t="s">
        <v>57</v>
      </c>
      <c r="D26" s="204">
        <v>25</v>
      </c>
      <c r="E26" s="26"/>
      <c r="F26" s="205"/>
    </row>
    <row r="27" spans="1:6" s="230" customFormat="1" ht="15" x14ac:dyDescent="0.25">
      <c r="A27" s="206">
        <f>+A23+0.001</f>
        <v>2.1719999999999993</v>
      </c>
      <c r="B27" s="224" t="s">
        <v>207</v>
      </c>
      <c r="C27" s="107"/>
      <c r="D27" s="204"/>
      <c r="E27" s="258"/>
      <c r="F27" s="205"/>
    </row>
    <row r="28" spans="1:6" s="230" customFormat="1" ht="15" x14ac:dyDescent="0.25">
      <c r="A28" s="223"/>
      <c r="B28" s="238" t="s">
        <v>208</v>
      </c>
      <c r="C28" s="107" t="s">
        <v>57</v>
      </c>
      <c r="D28" s="204">
        <v>50</v>
      </c>
      <c r="E28" s="26"/>
      <c r="F28" s="205"/>
    </row>
    <row r="29" spans="1:6" s="230" customFormat="1" ht="15" x14ac:dyDescent="0.25">
      <c r="A29" s="223"/>
      <c r="B29" s="224" t="s">
        <v>209</v>
      </c>
      <c r="C29" s="107" t="s">
        <v>57</v>
      </c>
      <c r="D29" s="204">
        <v>25</v>
      </c>
      <c r="E29" s="26"/>
      <c r="F29" s="205"/>
    </row>
    <row r="30" spans="1:6" s="230" customFormat="1" ht="15" x14ac:dyDescent="0.25">
      <c r="A30" s="223"/>
      <c r="B30" s="224"/>
      <c r="C30" s="107"/>
      <c r="D30" s="204"/>
      <c r="E30" s="258"/>
      <c r="F30" s="205"/>
    </row>
    <row r="31" spans="1:6" s="230" customFormat="1" ht="15" x14ac:dyDescent="0.25">
      <c r="A31" s="202">
        <f>+A22+0.01</f>
        <v>2.1799999999999993</v>
      </c>
      <c r="B31" s="221" t="s">
        <v>210</v>
      </c>
      <c r="C31" s="107"/>
      <c r="D31" s="204"/>
      <c r="E31" s="258"/>
      <c r="F31" s="205"/>
    </row>
    <row r="32" spans="1:6" s="230" customFormat="1" ht="15" x14ac:dyDescent="0.25">
      <c r="A32" s="206">
        <f>+A31+0.001</f>
        <v>2.1809999999999992</v>
      </c>
      <c r="B32" s="224" t="s">
        <v>226</v>
      </c>
      <c r="C32" s="107"/>
      <c r="D32" s="204"/>
      <c r="E32" s="258"/>
      <c r="F32" s="205"/>
    </row>
    <row r="33" spans="1:6" s="230" customFormat="1" ht="15" x14ac:dyDescent="0.25">
      <c r="A33" s="206"/>
      <c r="B33" s="224" t="s">
        <v>212</v>
      </c>
      <c r="C33" s="107" t="s">
        <v>12</v>
      </c>
      <c r="D33" s="204">
        <v>1</v>
      </c>
      <c r="E33" s="26"/>
      <c r="F33" s="205"/>
    </row>
    <row r="34" spans="1:6" s="230" customFormat="1" ht="15" x14ac:dyDescent="0.25">
      <c r="A34" s="223"/>
      <c r="B34" s="224" t="s">
        <v>215</v>
      </c>
      <c r="C34" s="107" t="s">
        <v>12</v>
      </c>
      <c r="D34" s="204">
        <v>1</v>
      </c>
      <c r="E34" s="26"/>
      <c r="F34" s="205"/>
    </row>
    <row r="35" spans="1:6" s="230" customFormat="1" ht="15" x14ac:dyDescent="0.25">
      <c r="A35" s="206">
        <f>+A32+0.001</f>
        <v>2.1819999999999991</v>
      </c>
      <c r="B35" s="224" t="s">
        <v>227</v>
      </c>
      <c r="C35" s="107"/>
      <c r="D35" s="204"/>
      <c r="E35" s="258"/>
      <c r="F35" s="205"/>
    </row>
    <row r="36" spans="1:6" s="230" customFormat="1" ht="15" x14ac:dyDescent="0.25">
      <c r="A36" s="206"/>
      <c r="B36" s="224" t="s">
        <v>212</v>
      </c>
      <c r="C36" s="107" t="s">
        <v>12</v>
      </c>
      <c r="D36" s="204">
        <f>D33</f>
        <v>1</v>
      </c>
      <c r="E36" s="26"/>
      <c r="F36" s="205"/>
    </row>
    <row r="37" spans="1:6" s="230" customFormat="1" ht="15" x14ac:dyDescent="0.25">
      <c r="A37" s="223"/>
      <c r="B37" s="224" t="s">
        <v>215</v>
      </c>
      <c r="C37" s="107" t="s">
        <v>12</v>
      </c>
      <c r="D37" s="204">
        <f>D34</f>
        <v>1</v>
      </c>
      <c r="E37" s="26"/>
      <c r="F37" s="205"/>
    </row>
    <row r="38" spans="1:6" s="230" customFormat="1" ht="15" x14ac:dyDescent="0.25">
      <c r="A38" s="223"/>
      <c r="B38" s="224" t="s">
        <v>216</v>
      </c>
      <c r="C38" s="107" t="s">
        <v>12</v>
      </c>
      <c r="D38" s="204">
        <v>5</v>
      </c>
      <c r="E38" s="26"/>
      <c r="F38" s="205"/>
    </row>
    <row r="39" spans="1:6" ht="12.75" thickBot="1" x14ac:dyDescent="0.3">
      <c r="A39" s="195"/>
      <c r="B39" s="196"/>
      <c r="C39" s="197"/>
      <c r="D39" s="236"/>
      <c r="E39" s="257"/>
      <c r="F39" s="237"/>
    </row>
    <row r="40" spans="1:6" ht="30" customHeight="1" thickTop="1" thickBot="1" x14ac:dyDescent="0.3">
      <c r="A40" s="317" t="s">
        <v>223</v>
      </c>
      <c r="B40" s="318"/>
      <c r="C40" s="318"/>
      <c r="D40" s="318"/>
      <c r="E40" s="319"/>
      <c r="F40" s="259"/>
    </row>
    <row r="41" spans="1:6" ht="12.75" thickTop="1" x14ac:dyDescent="0.25"/>
    <row r="42" spans="1:6" x14ac:dyDescent="0.25">
      <c r="A42" s="1" t="s">
        <v>7</v>
      </c>
    </row>
    <row r="44" spans="1:6" x14ac:dyDescent="0.25">
      <c r="F44" s="252" t="s">
        <v>6</v>
      </c>
    </row>
  </sheetData>
  <mergeCells count="5">
    <mergeCell ref="A1:F1"/>
    <mergeCell ref="A2:F2"/>
    <mergeCell ref="A3:F3"/>
    <mergeCell ref="A4:F4"/>
    <mergeCell ref="A40:E40"/>
  </mergeCells>
  <conditionalFormatting sqref="E9:E10 E12 E14:E16 E18 E20 E24:E26 E28:E29 E33:E34 E36:E38">
    <cfRule type="cellIs" dxfId="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02 : RES SECS -&amp;C&amp;"Arial,Normal"&amp;5MMW ARCHITECTURE - ARCHIFALE - SIGMA INGENIERIE - STRUCTURE CONCEPT - INGENC - GEOME - ES2  -&amp;R&amp;"Arial,Normal"&amp;5 LYCEE DE WALLIS ET FUTUNA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13</vt:i4>
      </vt:variant>
    </vt:vector>
  </HeadingPairs>
  <TitlesOfParts>
    <vt:vector size="20" baseType="lpstr">
      <vt:lpstr>Lot 02 PARKING TER VRD TF</vt:lpstr>
      <vt:lpstr>Lot 02 TER VRD TO4</vt:lpstr>
      <vt:lpstr>Lot 02 TER VRD TO5</vt:lpstr>
      <vt:lpstr>LOT 02 TER VRD BAT V T06</vt:lpstr>
      <vt:lpstr>LOT 02 RES SECS TF</vt:lpstr>
      <vt:lpstr>LOT 02 RES SECS BAT U T03</vt:lpstr>
      <vt:lpstr>LOT 02 RES SECS BAT V T06</vt:lpstr>
      <vt:lpstr>'Lot 02 PARKING TER VRD TF'!Impression_des_titres</vt:lpstr>
      <vt:lpstr>'LOT 02 RES SECS BAT U T03'!Impression_des_titres</vt:lpstr>
      <vt:lpstr>'LOT 02 RES SECS TF'!Impression_des_titres</vt:lpstr>
      <vt:lpstr>'LOT 02 TER VRD BAT V T06'!Impression_des_titres</vt:lpstr>
      <vt:lpstr>'Lot 02 TER VRD TO4'!Impression_des_titres</vt:lpstr>
      <vt:lpstr>'Lot 02 TER VRD TO5'!Impression_des_titres</vt:lpstr>
      <vt:lpstr>'Lot 02 PARKING TER VRD TF'!Zone_d_impression</vt:lpstr>
      <vt:lpstr>'LOT 02 RES SECS BAT U T03'!Zone_d_impression</vt:lpstr>
      <vt:lpstr>'LOT 02 RES SECS BAT V T06'!Zone_d_impression</vt:lpstr>
      <vt:lpstr>'LOT 02 RES SECS TF'!Zone_d_impression</vt:lpstr>
      <vt:lpstr>'LOT 02 TER VRD BAT V T06'!Zone_d_impression</vt:lpstr>
      <vt:lpstr>'Lot 02 TER VRD TO4'!Zone_d_impression</vt:lpstr>
      <vt:lpstr>'Lot 02 TER VRD TO5'!Zone_d_impression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Sabrina Bruni</cp:lastModifiedBy>
  <cp:lastPrinted>2025-12-17T23:02:21Z</cp:lastPrinted>
  <dcterms:created xsi:type="dcterms:W3CDTF">2025-12-17T22:56:22Z</dcterms:created>
  <dcterms:modified xsi:type="dcterms:W3CDTF">2025-12-18T05:36:06Z</dcterms:modified>
</cp:coreProperties>
</file>